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6.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7.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95" yWindow="-30" windowWidth="14805" windowHeight="11760" tabRatio="664" firstSheet="3" activeTab="8"/>
  </bookViews>
  <sheets>
    <sheet name="Cover" sheetId="5" r:id="rId1"/>
    <sheet name="CAF" sheetId="52" r:id="rId2"/>
    <sheet name="FGC" sheetId="53" r:id="rId3"/>
    <sheet name="Triple P" sheetId="54" r:id="rId4"/>
    <sheet name="Reported Missing to Police" sheetId="57" r:id="rId5"/>
    <sheet name="Referrals &amp; Assessments" sheetId="55" r:id="rId6"/>
    <sheet name="Children in Need" sheetId="50" r:id="rId7"/>
    <sheet name="Child Protection Activity" sheetId="56" r:id="rId8"/>
    <sheet name="MARAC" sheetId="49" r:id="rId9"/>
    <sheet name="SARC" sheetId="51" r:id="rId10"/>
  </sheets>
  <calcPr calcId="145621"/>
</workbook>
</file>

<file path=xl/calcChain.xml><?xml version="1.0" encoding="utf-8"?>
<calcChain xmlns="http://schemas.openxmlformats.org/spreadsheetml/2006/main">
  <c r="B37" i="56" l="1"/>
  <c r="B42" i="56" s="1"/>
  <c r="C37" i="56"/>
  <c r="C42" i="56"/>
  <c r="E83" i="55" l="1"/>
  <c r="E82" i="55"/>
  <c r="E81" i="55"/>
  <c r="E80" i="55"/>
  <c r="E79" i="55"/>
  <c r="E78" i="55"/>
  <c r="E77" i="55"/>
  <c r="E76" i="55"/>
  <c r="E75" i="55"/>
  <c r="E74" i="55"/>
  <c r="E73" i="55"/>
  <c r="E72" i="55"/>
  <c r="E71" i="55"/>
  <c r="E70" i="55"/>
  <c r="E69" i="55"/>
  <c r="E68" i="55"/>
  <c r="E67" i="55"/>
  <c r="E66" i="55"/>
  <c r="E65" i="55"/>
  <c r="E64" i="55"/>
  <c r="E63" i="55"/>
  <c r="F38" i="55"/>
  <c r="E38" i="55"/>
  <c r="E84" i="55" l="1"/>
  <c r="P61" i="49" l="1"/>
  <c r="P60" i="49"/>
  <c r="P59" i="49"/>
  <c r="P58" i="49"/>
  <c r="P57" i="49"/>
  <c r="O50" i="49"/>
  <c r="O49" i="49"/>
  <c r="O48" i="49"/>
  <c r="O47" i="49"/>
  <c r="O32" i="49"/>
  <c r="O31" i="49"/>
  <c r="O30" i="49"/>
  <c r="O29" i="49"/>
  <c r="O28" i="49"/>
  <c r="O27" i="49"/>
  <c r="O26" i="49"/>
  <c r="O25" i="49"/>
  <c r="O24" i="49"/>
  <c r="O23" i="49"/>
  <c r="O22" i="49"/>
  <c r="O21" i="49"/>
  <c r="O20" i="49"/>
  <c r="O12" i="49"/>
</calcChain>
</file>

<file path=xl/sharedStrings.xml><?xml version="1.0" encoding="utf-8"?>
<sst xmlns="http://schemas.openxmlformats.org/spreadsheetml/2006/main" count="985" uniqueCount="430">
  <si>
    <t>N. Warwickshire</t>
  </si>
  <si>
    <t>Nuneaton &amp; Bedworth</t>
  </si>
  <si>
    <t>Rugby</t>
  </si>
  <si>
    <t>Stratford</t>
  </si>
  <si>
    <t>Warwick</t>
  </si>
  <si>
    <t>Warwickshire</t>
  </si>
  <si>
    <t>Number of Children subject to a CP Plan</t>
  </si>
  <si>
    <t>Gender</t>
  </si>
  <si>
    <t>Male</t>
  </si>
  <si>
    <t>Female</t>
  </si>
  <si>
    <t>Unborn</t>
  </si>
  <si>
    <t>Not Recorded</t>
  </si>
  <si>
    <t>Age</t>
  </si>
  <si>
    <t>Under 1</t>
  </si>
  <si>
    <t>1 to 4</t>
  </si>
  <si>
    <t>5 to 9</t>
  </si>
  <si>
    <t>10 to 15</t>
  </si>
  <si>
    <t>16 - 17</t>
  </si>
  <si>
    <t>Child Protection Category</t>
  </si>
  <si>
    <t>Neglect</t>
  </si>
  <si>
    <t>Physical Abuse</t>
  </si>
  <si>
    <t>Sexual Abuse</t>
  </si>
  <si>
    <t>Emotional Abuse</t>
  </si>
  <si>
    <t>Multiple</t>
  </si>
  <si>
    <t>White British/Irish/Other</t>
  </si>
  <si>
    <t>BME</t>
  </si>
  <si>
    <t>Previous Year End Data</t>
  </si>
  <si>
    <t>Total Number of children subject to a Child Protection Plan at Year/Quarter End</t>
  </si>
  <si>
    <t>2012/13</t>
  </si>
  <si>
    <t>2013/14</t>
  </si>
  <si>
    <r>
      <t xml:space="preserve">Short Plans: </t>
    </r>
    <r>
      <rPr>
        <sz val="10"/>
        <rFont val="Arial"/>
        <family val="2"/>
      </rPr>
      <t>The percentage of children who ceased to be the subject of a child protection plan during the year/quarter, who had been the subject of a child protection plan for 3 months or less</t>
    </r>
  </si>
  <si>
    <r>
      <t xml:space="preserve">Long Plans: </t>
    </r>
    <r>
      <rPr>
        <sz val="10"/>
        <rFont val="Arial"/>
        <family val="2"/>
      </rPr>
      <t>The percentage of children who ceased to be the subject of a child protection plan during the year/quarter, who had been the subject of a child protection plan, continuously for two years or more.</t>
    </r>
  </si>
  <si>
    <t xml:space="preserve">Child Protection Indicators </t>
  </si>
  <si>
    <t>Family Group Conferencing - Outcomes &amp; Evaluations</t>
  </si>
  <si>
    <t>Outcomes</t>
  </si>
  <si>
    <t>Total</t>
  </si>
  <si>
    <t>% Total</t>
  </si>
  <si>
    <t>No. at risk of care</t>
  </si>
  <si>
    <t>Care Avoided</t>
  </si>
  <si>
    <t>Improved Safeguarding Arrangements</t>
  </si>
  <si>
    <t>Reduced Conflict in Home</t>
  </si>
  <si>
    <t>Improved Family Relationships</t>
  </si>
  <si>
    <t>CYP Evaluations</t>
  </si>
  <si>
    <t>No. Submitted feedback (from attendees)</t>
  </si>
  <si>
    <t>Had an advocate</t>
  </si>
  <si>
    <t xml:space="preserve">Felt advocate helped a lot </t>
  </si>
  <si>
    <t>Felt listened to</t>
  </si>
  <si>
    <t>Said what they wanted</t>
  </si>
  <si>
    <t>FGC helped to make changes</t>
  </si>
  <si>
    <t>Q1</t>
  </si>
  <si>
    <t>Parental Satisfaction Rates for 1:1 Programmes</t>
  </si>
  <si>
    <t>Number Evaluations Submitted</t>
  </si>
  <si>
    <t>Programme met child's needs?</t>
  </si>
  <si>
    <t>Programme met parents' needs?</t>
  </si>
  <si>
    <t>Able to deal with child's behaviour?</t>
  </si>
  <si>
    <t>Parents were satisfied with programme?</t>
  </si>
  <si>
    <t>Parents would come back to Triple P?</t>
  </si>
  <si>
    <t>Child's behaviour improved?</t>
  </si>
  <si>
    <t>Satisfied with child's progress?</t>
  </si>
  <si>
    <t xml:space="preserve">Triple P parenting programmes are provided by the WCC Parenting Development Team to families where this has been identified as a suitable service by other professionals.  This is one of the evidence based interventions being offered to reduce the number of children coming into care and needing a child protection plan. </t>
  </si>
  <si>
    <t>Previous Year</t>
  </si>
  <si>
    <t>A Multi-Agency Risk Assessment Conference (MARAC) is a multi-agency meeting which domestic abuse victims who have been identified as at high risk of serious harm or homicide are referred to. The MARAC is attended by representatives from a range of statutory and voluntary sector agencies. The primary focus of the MARAC is to safeguard the adult victim. However, taking in to account the UK law which prioritises the safety of children, the MARAC will also make links with other multi-agency meetings and processes to safeguard children and manage the behaviour of the perpetrator. Warwickshire operates three localised MARACs each month which are overseen at county level.  </t>
  </si>
  <si>
    <t>Multi-Agency Risk Assessment Conference (MARAC)</t>
  </si>
  <si>
    <t>Total number of cases discussed at MARAC</t>
  </si>
  <si>
    <t>Number that were repeat cases (within last 12 months)</t>
  </si>
  <si>
    <t>Total number of children* in MARAC case households</t>
  </si>
  <si>
    <t>Number</t>
  </si>
  <si>
    <t>%</t>
  </si>
  <si>
    <t>Referring Agency</t>
  </si>
  <si>
    <t>Police</t>
  </si>
  <si>
    <t>IDVA</t>
  </si>
  <si>
    <t>Children's Social Care</t>
  </si>
  <si>
    <t>PCT</t>
  </si>
  <si>
    <t>Secondary Care/ Acute trust</t>
  </si>
  <si>
    <t>Education</t>
  </si>
  <si>
    <t>Housing</t>
  </si>
  <si>
    <t>Mental Health</t>
  </si>
  <si>
    <t>Probation</t>
  </si>
  <si>
    <t>Voluntary Sector</t>
  </si>
  <si>
    <t>Substance Abuse</t>
  </si>
  <si>
    <t>Adult Social Care</t>
  </si>
  <si>
    <t>Other</t>
  </si>
  <si>
    <t>Total MARAC cases</t>
  </si>
  <si>
    <t>N/A</t>
  </si>
  <si>
    <t>Diversity</t>
  </si>
  <si>
    <t>Number of cases from B&amp;ME community</t>
  </si>
  <si>
    <t>Number of LGBT cases</t>
  </si>
  <si>
    <t>Number of cases where victim has registered disability</t>
  </si>
  <si>
    <t>Number of male victims</t>
  </si>
  <si>
    <t>AGENCY</t>
  </si>
  <si>
    <t>PCT*</t>
  </si>
  <si>
    <t>* Still asked to report this although they no longer exist. We record the named nurses against this.</t>
  </si>
  <si>
    <t>No. of MARACs</t>
  </si>
  <si>
    <t>Number of 16 and 17 year olds referred to MARAC</t>
  </si>
  <si>
    <t>Not reported in annual report</t>
  </si>
  <si>
    <t xml:space="preserve">A SARC is a ‘one stop location where victims of rape, sexual abuse and serious sexual assault, regardless of gender or age, can receive medical care and counselling, and have the opportunity to assist a police investigation, undergoing a forensic examination, if they so choose.’ </t>
  </si>
  <si>
    <t>Under 13</t>
  </si>
  <si>
    <t>13-15</t>
  </si>
  <si>
    <t xml:space="preserve">Female </t>
  </si>
  <si>
    <t>16-17</t>
  </si>
  <si>
    <t>Looked after children</t>
  </si>
  <si>
    <t>Care leaver</t>
  </si>
  <si>
    <t>Mental health needs</t>
  </si>
  <si>
    <t>Language needs</t>
  </si>
  <si>
    <t>Self-injury</t>
  </si>
  <si>
    <t>More than one factor</t>
  </si>
  <si>
    <t>Vulnerability Factors</t>
  </si>
  <si>
    <t>SARC (Sexual Abuse Referral Centre)</t>
  </si>
  <si>
    <t>The number of notifications of new private fostering arrangements received during the year</t>
  </si>
  <si>
    <t>Number of new arrangements that began during the year</t>
  </si>
  <si>
    <t>Number of private fostering arrangements that ended during the year</t>
  </si>
  <si>
    <t>Birth Parent</t>
  </si>
  <si>
    <t>CAF officer</t>
  </si>
  <si>
    <t>Children team</t>
  </si>
  <si>
    <t>Family Group Conference Service</t>
  </si>
  <si>
    <t>Health Visitor</t>
  </si>
  <si>
    <t>IRO</t>
  </si>
  <si>
    <t>Language school</t>
  </si>
  <si>
    <t>Member of the public</t>
  </si>
  <si>
    <t>Outreach Development Worker Family Information Service</t>
  </si>
  <si>
    <t>Prison Service</t>
  </si>
  <si>
    <t>Private foster carer</t>
  </si>
  <si>
    <t>Source of Private Fostering Enquiry</t>
  </si>
  <si>
    <t>Number of Children who had repeat missing episodes in the year</t>
  </si>
  <si>
    <t>Number of Looked After Children</t>
  </si>
  <si>
    <t>Children with an open Child in Need Category (excluding LAC &amp; CP)</t>
  </si>
  <si>
    <t>Number of Warwickshire LAC in residential placements</t>
  </si>
  <si>
    <t>Number of Warwickshire LAC in residential placements as % of all all LAC at Quarter End</t>
  </si>
  <si>
    <t>Language Preferred</t>
  </si>
  <si>
    <t>English</t>
  </si>
  <si>
    <t>Non English Speaking</t>
  </si>
  <si>
    <t>Disability</t>
  </si>
  <si>
    <t>District</t>
  </si>
  <si>
    <t>Number of referrals during 2012/13 per 10,000 of the 0-17 child population</t>
  </si>
  <si>
    <t>North Warks</t>
  </si>
  <si>
    <t>Nun. &amp; Bed.</t>
  </si>
  <si>
    <t>Stratford on Avon</t>
  </si>
  <si>
    <t>Number of referrals during 2013/14 per 10,000 of the 0-17 child population</t>
  </si>
  <si>
    <t>Previous Yearly Data</t>
  </si>
  <si>
    <t>Previous Yearly Referral Rates</t>
  </si>
  <si>
    <t>SECTION 1: Early Help</t>
  </si>
  <si>
    <t>SECTION 3: Children in Need</t>
  </si>
  <si>
    <r>
      <rPr>
        <b/>
        <sz val="14"/>
        <color theme="1"/>
        <rFont val="Arial"/>
        <family val="2"/>
      </rPr>
      <t>SECTION 2: CHILD SOCIAL CARE - REFERRALS &amp; STATUTORY ASSESSMENTS</t>
    </r>
    <r>
      <rPr>
        <b/>
        <sz val="12"/>
        <color theme="1"/>
        <rFont val="Arial"/>
        <family val="2"/>
      </rPr>
      <t xml:space="preserve">
</t>
    </r>
    <r>
      <rPr>
        <sz val="10"/>
        <color theme="1"/>
        <rFont val="Arial"/>
        <family val="2"/>
      </rPr>
      <t>Please note that the quarterly data in these tables, although of benefit because they illustrate activity trends, 
may not be reflective of our annual return as we will need to undertake further validation
 and data quality checks at the end of each financial year.</t>
    </r>
  </si>
  <si>
    <t>SECTION 4: Child Protection Activity</t>
  </si>
  <si>
    <t>SECTION 4: Child Protection Activity continued</t>
  </si>
  <si>
    <t>Warwickshire School Age Children</t>
  </si>
  <si>
    <t>Ethnicity</t>
  </si>
  <si>
    <t>Total referrals</t>
  </si>
  <si>
    <t>^^National average of disabled children</t>
  </si>
  <si>
    <t>Referrals received</t>
  </si>
  <si>
    <t>^^ National average of disabled children. Source: Department for Work and Pensions (2013) Family resources survey: United Kingdom 2011/12 (PDF). The DWP does not define everyone under the age of 18 as a child. The DWP defines a child as an individual aged under 16, or aged from 16 to 19 years old and: not married nor in a Civil Partnership nor living with a partner; and living with parents/a responsible adult; and in full-time non-advanced education or in unwaged government training</t>
  </si>
  <si>
    <t>Previous Yearly %</t>
  </si>
  <si>
    <t>Source of Referral</t>
  </si>
  <si>
    <t>Number of Referrals during 2013/14</t>
  </si>
  <si>
    <t xml:space="preserve">Individual - Family member/relative/carer </t>
  </si>
  <si>
    <t xml:space="preserve">Individual - Acquaintance (including neighbours and child minders) </t>
  </si>
  <si>
    <t xml:space="preserve">Individual - Self </t>
  </si>
  <si>
    <t xml:space="preserve">Individual - Other (including strangers, MPs) </t>
  </si>
  <si>
    <t xml:space="preserve">Schools </t>
  </si>
  <si>
    <t xml:space="preserve">Education Services </t>
  </si>
  <si>
    <t xml:space="preserve">Health services - GP </t>
  </si>
  <si>
    <t xml:space="preserve">Health services – Health Visitor </t>
  </si>
  <si>
    <t xml:space="preserve">Health services – School Nurse </t>
  </si>
  <si>
    <t xml:space="preserve">Health services – Other primary health services </t>
  </si>
  <si>
    <t xml:space="preserve">Health services – A&amp;E (Emergency Department) </t>
  </si>
  <si>
    <t xml:space="preserve">Health services – Other (e.g. hospice) </t>
  </si>
  <si>
    <t xml:space="preserve">Housing (LA housing or housing association) </t>
  </si>
  <si>
    <t xml:space="preserve">LA services – Social care e.g. adults social care </t>
  </si>
  <si>
    <t xml:space="preserve">LA services – Other internal (department other than social care in LA e.g. youth offending (excluding housing)) </t>
  </si>
  <si>
    <t xml:space="preserve">LA services – External e.g. from another LAs adult social care </t>
  </si>
  <si>
    <t xml:space="preserve">Police </t>
  </si>
  <si>
    <t xml:space="preserve">Other legal agency – Including courts, probation, immigration, CAFCASS, prison </t>
  </si>
  <si>
    <t xml:space="preserve">Other – Including children’s centres, independent agency providers, voluntary organisations </t>
  </si>
  <si>
    <t xml:space="preserve">Anonymous </t>
  </si>
  <si>
    <t xml:space="preserve">Unknown </t>
  </si>
  <si>
    <t xml:space="preserve">2.2 Referrals by District </t>
  </si>
  <si>
    <t>2.3 Referrals by Ethnicity, First Language &amp; Disability</t>
  </si>
  <si>
    <t>As % of all Referrals received during 2013/14</t>
  </si>
  <si>
    <t>2.4 Breakdown of Referrals to Children's Social Care by Source of Referral</t>
  </si>
  <si>
    <t>Number of CAFS initiated</t>
  </si>
  <si>
    <t>Number of CAFS initiated per 10,000 of the 0-17 child population</t>
  </si>
  <si>
    <t>Agency</t>
  </si>
  <si>
    <t>As a % of all CAFS initiated during 2012/13</t>
  </si>
  <si>
    <t>As a % of all CAFS initiated during 2013/14</t>
  </si>
  <si>
    <t>Education - Primary</t>
  </si>
  <si>
    <t>Education - Secondary</t>
  </si>
  <si>
    <t>Education - School Health</t>
  </si>
  <si>
    <t>Social Care</t>
  </si>
  <si>
    <t>Children’s Centre</t>
  </si>
  <si>
    <t>Health Visitor/Midwife</t>
  </si>
  <si>
    <t>Health Other</t>
  </si>
  <si>
    <t>EIS (Early Intervention Service)</t>
  </si>
  <si>
    <t>Youth Justice Service</t>
  </si>
  <si>
    <t>Parent Support Advisor</t>
  </si>
  <si>
    <t>Other Organisations (10 or less CAFS initiated)</t>
  </si>
  <si>
    <t>Ethnicity of Children who had a CAF initiated during the year</t>
  </si>
  <si>
    <t>Number of police reports of missing children (number of missing episodes)</t>
  </si>
  <si>
    <t>Number of children reported missing to police one or more times</t>
  </si>
  <si>
    <t>Number of children reported missing 2 or more times</t>
  </si>
  <si>
    <t>Number of missing children receiving ‘return home’ interview from missing children’s practitioner</t>
  </si>
  <si>
    <t>Percentage of all missing children receiving service from missing children’s practitioner</t>
  </si>
  <si>
    <t>SECTION 1: Early Help continued</t>
  </si>
  <si>
    <t>Engagement of Fathers</t>
  </si>
  <si>
    <t>Birth father involved</t>
  </si>
  <si>
    <t>Father figure involved</t>
  </si>
  <si>
    <t>Father engaged with FSW process</t>
  </si>
  <si>
    <t>Father involved but didn't engage</t>
  </si>
  <si>
    <t>Improved Behaviour in school</t>
  </si>
  <si>
    <t>Improved School Attendance</t>
  </si>
  <si>
    <t>Improved Health/ Wellbeing</t>
  </si>
  <si>
    <t>Improved Parenting</t>
  </si>
  <si>
    <t>Reduced Conflict in the home</t>
  </si>
  <si>
    <t>Adult Evaluations</t>
  </si>
  <si>
    <t>No. submitted feedback</t>
  </si>
  <si>
    <t>Highly rated the help they got from the FSW</t>
  </si>
  <si>
    <t>Think they have been helped?</t>
  </si>
  <si>
    <t>Help has made a difference to them and their family?</t>
  </si>
  <si>
    <t>Number of families who received an intervention from a CAF family support worker, as part of a CAF</t>
  </si>
  <si>
    <t>Father figure involved (inc. birth father)</t>
  </si>
  <si>
    <t>Father engaged with FGC process</t>
  </si>
  <si>
    <t>Process helped</t>
  </si>
  <si>
    <t>Enabled family to communicate better</t>
  </si>
  <si>
    <t>Felt opinion mattered</t>
  </si>
  <si>
    <t>Felt important to decisions made</t>
  </si>
  <si>
    <t>Enabled all issues of concern to be resolved</t>
  </si>
  <si>
    <t>Enabled some issues of concern to be resolved</t>
  </si>
  <si>
    <t>* This question was not included in the Evaluation form in Qtr. 1</t>
  </si>
  <si>
    <t>Family Group Conferencing is an intervention offered by the County Council to families at a range of points on the safeguarding spectrum, from early help to edge of care.  The aim is to support families to find their own solutions to problems which could result in a child coming into care, or being at risk of harm.</t>
  </si>
  <si>
    <t xml:space="preserve">Total </t>
  </si>
  <si>
    <t>Number of Families receiving service from Family Group Conferencing</t>
  </si>
  <si>
    <r>
      <t xml:space="preserve">** </t>
    </r>
    <r>
      <rPr>
        <i/>
        <sz val="11"/>
        <color rgb="FF000000"/>
        <rFont val="Arial"/>
        <family val="2"/>
      </rPr>
      <t xml:space="preserve">Not all children involved in the process would be expected to give feedback, for example they might be too young. </t>
    </r>
  </si>
  <si>
    <t>1.1 CAF - The Common Assessment Framework for children and young people</t>
  </si>
  <si>
    <t xml:space="preserve">1.2 Breakdown of CAFS by Initiating agency </t>
  </si>
  <si>
    <t>1.3 Ethnicity of Children who had a CAF initiated during the year</t>
  </si>
  <si>
    <t>1.5 Engagement of Fathers</t>
  </si>
  <si>
    <t>1.6 Outcomes</t>
  </si>
  <si>
    <t>1.7 Adult Evaluations</t>
  </si>
  <si>
    <t>1.8 CYP Evaluations</t>
  </si>
  <si>
    <t>1.9 Number of Families receiving service from Family Group Conferencing</t>
  </si>
  <si>
    <t>1.10 Engagement of Father in FGC Process</t>
  </si>
  <si>
    <t>1.11 Outcomes and Evaluations from Family Group Conferences</t>
  </si>
  <si>
    <t>1.12 Parental Satisfaction Rates for 1:1 Triple P Programmes</t>
  </si>
  <si>
    <t>3.1 Number of children who are receiving child in need services</t>
  </si>
  <si>
    <t>3.2 Private Fostering Activity</t>
  </si>
  <si>
    <t>3.4 Police investigations re: Child Sexual Exploitation</t>
  </si>
  <si>
    <t>3.6 Number/Percentage of Warwickshire LAC in out of area residential placements on the last day of last quarter</t>
  </si>
  <si>
    <t>4.1 Children subject to a CP Plan per 10,000 of the Child Population by District</t>
  </si>
  <si>
    <t>4.2 CP Population Demographics Summary at end of year/quarter</t>
  </si>
  <si>
    <t xml:space="preserve">4.3 Child Protection Performance Indicators </t>
  </si>
  <si>
    <t>4.4 National Indicator: Cases discussed at MARAC Meetings</t>
  </si>
  <si>
    <t>4.5 National Indicator: MARAC cases by Referring Agency</t>
  </si>
  <si>
    <t>4.6 Number of 16 and 17 year olds referred to MARAC</t>
  </si>
  <si>
    <t>4.8 MARAC Attendance by Agency</t>
  </si>
  <si>
    <t>4.9 Clients seen by age, gender and vulnerability factors</t>
  </si>
  <si>
    <t>Number of Children subject to Child Protection Plans</t>
  </si>
  <si>
    <r>
      <rPr>
        <b/>
        <sz val="10"/>
        <rFont val="Arial"/>
        <family val="2"/>
      </rPr>
      <t>Repeat Plans (regardless of length of time between current plan starting and previous plan ending):</t>
    </r>
    <r>
      <rPr>
        <sz val="10"/>
        <rFont val="Arial"/>
        <family val="2"/>
      </rPr>
      <t xml:space="preserve"> Of all children who had a child protection plan initiated, the proportion who became the subject of a child protection plan for a second or subsequent time.</t>
    </r>
  </si>
  <si>
    <r>
      <rPr>
        <b/>
        <sz val="10"/>
        <rFont val="Arial"/>
        <family val="2"/>
      </rPr>
      <t>Repeat Plans (within 2 years of previous plan ending):</t>
    </r>
    <r>
      <rPr>
        <sz val="10"/>
        <rFont val="Arial"/>
        <family val="2"/>
      </rPr>
      <t xml:space="preserve"> Of all children who had a child protection plan initiated, the proportion who became the subject of a child protection plan for a second or subsequent time </t>
    </r>
    <r>
      <rPr>
        <u/>
        <sz val="10"/>
        <rFont val="Arial"/>
        <family val="2"/>
      </rPr>
      <t>within 2 years</t>
    </r>
    <r>
      <rPr>
        <sz val="10"/>
        <rFont val="Arial"/>
        <family val="2"/>
      </rPr>
      <t xml:space="preserve"> of their previous plan ending.</t>
    </r>
  </si>
  <si>
    <t>Number of children in private fostering arrangements as at year/quarter end</t>
  </si>
  <si>
    <t>Number of LAC missing during period</t>
  </si>
  <si>
    <t>Number of Episodes of LAC missing during period</t>
  </si>
  <si>
    <t>Source: Carefirst</t>
  </si>
  <si>
    <t>Other Local Authority</t>
  </si>
  <si>
    <t>Health Services</t>
  </si>
  <si>
    <t>Number harming others aged 17 or below</t>
  </si>
  <si>
    <t>Number of Core Assessments started during the year</t>
  </si>
  <si>
    <t>Number of referrals received during the year</t>
  </si>
  <si>
    <t>Number of new child in need cases opened during the year that stayed open for 2 months or more</t>
  </si>
  <si>
    <t>Q1 2015/16</t>
  </si>
  <si>
    <t>2014/15*</t>
  </si>
  <si>
    <t>Number of referrals during 2014/15 per 10,000 of the 0-17 child population</t>
  </si>
  <si>
    <t>2014/15</t>
  </si>
  <si>
    <t>Number of contacts received during the year</t>
  </si>
  <si>
    <t>3.5 Number of Warwickshire Looked After Children missing from their agreed placement or were Away From Placement without Authorisation, identifying repeat episodes</t>
  </si>
  <si>
    <t>As a % of all CAFS initiated during 2014/15</t>
  </si>
  <si>
    <t>Previous Years</t>
  </si>
  <si>
    <t>Previous Yearly</t>
  </si>
  <si>
    <t>Number of Referrals during 2014/15</t>
  </si>
  <si>
    <t>As % of all Referrals received during 2014/15</t>
  </si>
  <si>
    <t>A privately fostered child is defined as a child under the age of 16 (18 if disabled) that is cared for by someone other than a close relative (i.e. a grandparent, brother, sister, uncle, aunt, or step-parent). A child is not privately fostered if the person caring for him or her has done so for fewer than 28 days and does not intend to do so for longer than that. Local Authorities have a responsibility to ensure that the welfare of privately fostered children is promoted.</t>
  </si>
  <si>
    <t>2.1 Contacts, Referrals &amp; Assessments to Child Social Care Teams</t>
  </si>
  <si>
    <t>No DOB or Estimated DOB recorded</t>
  </si>
  <si>
    <t>4.7b: Local Indicator Diversity of cases</t>
  </si>
  <si>
    <r>
      <t xml:space="preserve">Number of </t>
    </r>
    <r>
      <rPr>
        <i/>
        <sz val="10"/>
        <rFont val="Arial"/>
        <family val="2"/>
      </rPr>
      <t>cases</t>
    </r>
    <r>
      <rPr>
        <sz val="10"/>
        <rFont val="Arial"/>
        <family val="2"/>
      </rPr>
      <t>with children* in household</t>
    </r>
  </si>
  <si>
    <t>Number of cases with victim over 65 years of age</t>
  </si>
  <si>
    <t xml:space="preserve">Number of cases where victim is pregnant </t>
  </si>
  <si>
    <t>Number of cases where HBV reported</t>
  </si>
  <si>
    <t>Number of cases with familial DA (non-partner)</t>
  </si>
  <si>
    <t>4.7a National Indicator: Diversity of MARAC cases</t>
  </si>
  <si>
    <t>1.9 CAF lead Professionals</t>
  </si>
  <si>
    <t>Q2 2015/16</t>
  </si>
  <si>
    <t>Q2</t>
  </si>
  <si>
    <t>CSE related crime investigations (where an offence is made out)</t>
  </si>
  <si>
    <t>CSE related crime incidents (not constituting a criminal offence but follow up enquiries/safeguarding, etc. required.</t>
  </si>
  <si>
    <t>Targeted Support - Youth Worker</t>
  </si>
  <si>
    <t>Q3 2015/16</t>
  </si>
  <si>
    <t>Q3</t>
  </si>
  <si>
    <t>Q4 2015/16</t>
  </si>
  <si>
    <t>Q4</t>
  </si>
  <si>
    <t>1.4 CAF Family Support Work</t>
  </si>
  <si>
    <t>*Please note that the year end figure for 31 March 2015 is yet to be validated as part of the CIN Census 2015/16</t>
  </si>
  <si>
    <t>Number of Single Assessments started during the year</t>
  </si>
  <si>
    <t xml:space="preserve">Rugby Children’s Team piloted the new single assessment form on Carefirst from March 2015 before being rolled out across the rest of the county from 1 December 2015. Therefore from 1 December 2015, both initial/core assessments will cease to be used by teams. </t>
  </si>
  <si>
    <t>Number of referrals moved on to assessment during the year</t>
  </si>
  <si>
    <t>2015/16</t>
  </si>
  <si>
    <t>As a % of all CAFS initiated during 2015/16</t>
  </si>
  <si>
    <t>Q1 2016/17</t>
  </si>
  <si>
    <t>Q2 2016/17</t>
  </si>
  <si>
    <t>Q3 2016/17</t>
  </si>
  <si>
    <t>Q4 2016/17</t>
  </si>
  <si>
    <t>1 April - 30 June 2016</t>
  </si>
  <si>
    <t>1 July - 30 September 2016</t>
  </si>
  <si>
    <t>1 October - 31 December 2016</t>
  </si>
  <si>
    <t>1 January - 31 March 2017</t>
  </si>
  <si>
    <t>Number of referrals during 2015/16 per 10,000 of the 0-17 child population</t>
  </si>
  <si>
    <t>Number of Referrals during 2015/16</t>
  </si>
  <si>
    <t>As % of all Referrals received during 2015/16</t>
  </si>
  <si>
    <t>20115/16</t>
  </si>
  <si>
    <t>3.7 Children in Bed &amp; Breakfast (All Councils)</t>
  </si>
  <si>
    <t>3.8 CAHMS Waiting Times</t>
  </si>
  <si>
    <t>Waiting times for assessment</t>
  </si>
  <si>
    <t>Waiting times for treatment</t>
  </si>
  <si>
    <t>1.14 Statutory Notifications of FGM</t>
  </si>
  <si>
    <t>79 per 10,000</t>
  </si>
  <si>
    <t>104 per 10,000</t>
  </si>
  <si>
    <t>70 per 10,000</t>
  </si>
  <si>
    <t>108 per 10,000</t>
  </si>
  <si>
    <t>75 per 10,000</t>
  </si>
  <si>
    <t>102 per 10,000</t>
  </si>
  <si>
    <t>38 per 10,000</t>
  </si>
  <si>
    <t>62 per 10,000</t>
  </si>
  <si>
    <t>41 per 10,000</t>
  </si>
  <si>
    <t>58 per 10,000</t>
  </si>
  <si>
    <t>85 per 10,000</t>
  </si>
  <si>
    <t>202 families</t>
  </si>
  <si>
    <t>141 families</t>
  </si>
  <si>
    <t>**</t>
  </si>
  <si>
    <t>52 families</t>
  </si>
  <si>
    <t>54 families</t>
  </si>
  <si>
    <t>-</t>
  </si>
  <si>
    <t>*83</t>
  </si>
  <si>
    <t>*65</t>
  </si>
  <si>
    <t>NEW</t>
  </si>
  <si>
    <t>3525/6524=54%</t>
  </si>
  <si>
    <t>4546/8154=55.8%</t>
  </si>
  <si>
    <t>3091/5890=52.5%</t>
  </si>
  <si>
    <t>494 per 10,000</t>
  </si>
  <si>
    <t>533 per 10,000</t>
  </si>
  <si>
    <t>339 per 10,000</t>
  </si>
  <si>
    <t>650 per 10,000</t>
  </si>
  <si>
    <t>956 per 10,000</t>
  </si>
  <si>
    <t>463 per 10,000</t>
  </si>
  <si>
    <t>514 per 10,000</t>
  </si>
  <si>
    <t>596 per 10,000</t>
  </si>
  <si>
    <t>585 per 10,000</t>
  </si>
  <si>
    <t>731 per 10,000</t>
  </si>
  <si>
    <t>822 per 10,000</t>
  </si>
  <si>
    <t>659 per 10,000</t>
  </si>
  <si>
    <t>389 per 10,000</t>
  </si>
  <si>
    <t>540 per 10,000</t>
  </si>
  <si>
    <t>395 per 10,000</t>
  </si>
  <si>
    <t>*583 per 10,000</t>
  </si>
  <si>
    <t>*731 per 10,000</t>
  </si>
  <si>
    <t>*526 per 10,000</t>
  </si>
  <si>
    <t> 14</t>
  </si>
  <si>
    <t> 54</t>
  </si>
  <si>
    <t> 152</t>
  </si>
  <si>
    <t> 175</t>
  </si>
  <si>
    <t> 132</t>
  </si>
  <si>
    <t> 23</t>
  </si>
  <si>
    <t>103 per 10,000</t>
  </si>
  <si>
    <t>98 per 10,000</t>
  </si>
  <si>
    <t>80 per 10,000</t>
  </si>
  <si>
    <t>66 per 10,000</t>
  </si>
  <si>
    <t>81 per 10,000</t>
  </si>
  <si>
    <t>86 per 10,000</t>
  </si>
  <si>
    <t>156 families</t>
  </si>
  <si>
    <t>Improved Health and Wellbeing</t>
  </si>
  <si>
    <t>72 families</t>
  </si>
  <si>
    <t>Warwickshire County Council</t>
  </si>
  <si>
    <t>North Warwickhshire Borough Council</t>
  </si>
  <si>
    <t>Nuneaton &amp; Bedworth Borough Council</t>
  </si>
  <si>
    <t>Rugby Borough Council</t>
  </si>
  <si>
    <t>Stratford District Council</t>
  </si>
  <si>
    <t>Warwick District Council</t>
  </si>
  <si>
    <t>356 per 10,000</t>
  </si>
  <si>
    <t>445 per 10,000</t>
  </si>
  <si>
    <t>651 per 10,000</t>
  </si>
  <si>
    <t>511 per 10,000</t>
  </si>
  <si>
    <t>381 per 10,000</t>
  </si>
  <si>
    <t>MASH</t>
  </si>
  <si>
    <t>3818/5975=
63.9%</t>
  </si>
  <si>
    <r>
      <t>1820</t>
    </r>
    <r>
      <rPr>
        <b/>
        <sz val="14"/>
        <color theme="1"/>
        <rFont val="Arial"/>
        <family val="2"/>
      </rPr>
      <t>*</t>
    </r>
  </si>
  <si>
    <t>*Based on single assessment started from 1 December - 31 March 2016 only</t>
  </si>
  <si>
    <t>532 per 10,000</t>
  </si>
  <si>
    <t>*The Warwickshire rate per 10,000 includes referrals received by countywide teams such as the Childrens Asylum Team</t>
  </si>
  <si>
    <t>(Reception to Yr 11) Source: School Census – January 2016</t>
  </si>
  <si>
    <t>Number of children open to the Child Sexual Exploitation Team</t>
  </si>
  <si>
    <t>Number of children open to Child Sexual Exploitation Team at end of quarter</t>
  </si>
  <si>
    <t>Number/Percentage of children open to Child Sexual Exploitation Team at end of quarter who are looked after</t>
  </si>
  <si>
    <t>#</t>
  </si>
  <si>
    <t>There has been a data entry issue for this quarter.  Therefore reliable figures are unobtainable. A change to our recording system will aid future reporting.</t>
  </si>
  <si>
    <t>This data is unobtainable for this quarter.</t>
  </si>
  <si>
    <t>96 families</t>
  </si>
  <si>
    <t>3690/10546=35.0%</t>
  </si>
  <si>
    <t>1031 per 10,000</t>
  </si>
  <si>
    <t>1114 per 10,000</t>
  </si>
  <si>
    <t>942 per 10,000</t>
  </si>
  <si>
    <t>609 per 10,000</t>
  </si>
  <si>
    <t>778 per 10,000</t>
  </si>
  <si>
    <t>*936 per 10,000</t>
  </si>
  <si>
    <r>
      <t>1.13 Children reported ‘missing’ to Police.</t>
    </r>
    <r>
      <rPr>
        <sz val="12"/>
        <color indexed="8"/>
        <rFont val="Arial"/>
        <family val="2"/>
      </rPr>
      <t xml:space="preserve"> </t>
    </r>
  </si>
  <si>
    <t>96 per 10,000</t>
  </si>
  <si>
    <t>2016-17</t>
  </si>
  <si>
    <t>2016/17</t>
  </si>
  <si>
    <t>Year end</t>
  </si>
  <si>
    <t>Number of Referrals during 2016/17</t>
  </si>
  <si>
    <t>As % of all Referrals received during 2016/17</t>
  </si>
  <si>
    <t>Number of referrals during 2016/17 per 10,000 of the 0-17 child population</t>
  </si>
  <si>
    <t>3.3 Child Sexual Exploitation</t>
  </si>
  <si>
    <t>NEW REQUEST: NOT YET AVAILABLE</t>
  </si>
  <si>
    <t xml:space="preserve"> 2016/17</t>
  </si>
  <si>
    <t>99 per 10,000</t>
  </si>
  <si>
    <t>105 per 10,000</t>
  </si>
  <si>
    <t>54 per 10,000</t>
  </si>
  <si>
    <t>71 per 10,000</t>
  </si>
  <si>
    <t>As a % of all CAFS initiated during 2016/17</t>
  </si>
  <si>
    <t>.25.00%</t>
  </si>
  <si>
    <t>Data incomplete for 2016/17</t>
  </si>
  <si>
    <t>As a % of all CAFs initiated during 2016/17</t>
  </si>
  <si>
    <t>Statutory referrals under the FGM Act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</si>
</sst>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4" x14ac:knownFonts="1">
    <font>
      <sz val="12"/>
      <color theme="1"/>
      <name val="Arial"/>
      <family val="2"/>
    </font>
    <font>
      <b/>
      <sz val="12"/>
      <color theme="1"/>
      <name val="Arial"/>
      <family val="2"/>
    </font>
    <font>
      <b/>
      <sz val="10"/>
      <name val="Arial"/>
      <family val="2"/>
    </font>
    <font>
      <sz val="10"/>
      <name val="Arial"/>
      <family val="2"/>
    </font>
    <font>
      <sz val="10"/>
      <color indexed="8"/>
      <name val="Arial"/>
      <family val="2"/>
    </font>
    <font>
      <b/>
      <sz val="10"/>
      <color indexed="8"/>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4"/>
      <color theme="1"/>
      <name val="Arial"/>
      <family val="2"/>
    </font>
    <font>
      <sz val="10"/>
      <name val="Arial"/>
      <family val="2"/>
    </font>
    <font>
      <sz val="10"/>
      <color indexed="23"/>
      <name val="Arial"/>
      <family val="2"/>
    </font>
    <font>
      <sz val="11"/>
      <color theme="1"/>
      <name val="Calibri"/>
      <family val="2"/>
    </font>
    <font>
      <b/>
      <sz val="11"/>
      <color rgb="FF000000"/>
      <name val="Arial"/>
      <family val="2"/>
    </font>
    <font>
      <sz val="11"/>
      <color rgb="FF000000"/>
      <name val="Arial"/>
      <family val="2"/>
    </font>
    <font>
      <sz val="11"/>
      <color theme="1"/>
      <name val="Arial"/>
      <family val="2"/>
    </font>
    <font>
      <b/>
      <sz val="11"/>
      <color theme="1"/>
      <name val="Arial"/>
      <family val="2"/>
    </font>
    <font>
      <b/>
      <sz val="12"/>
      <color rgb="FF000000"/>
      <name val="Arial"/>
      <family val="2"/>
    </font>
    <font>
      <sz val="11"/>
      <color rgb="FF222222"/>
      <name val="Arial"/>
      <family val="2"/>
    </font>
    <font>
      <sz val="8"/>
      <color theme="1"/>
      <name val="Arial"/>
      <family val="2"/>
    </font>
    <font>
      <sz val="10"/>
      <color rgb="FF002060"/>
      <name val="Arial"/>
      <family val="2"/>
    </font>
    <font>
      <i/>
      <sz val="9"/>
      <color rgb="FF000000"/>
      <name val="Arial"/>
      <family val="2"/>
    </font>
    <font>
      <u/>
      <sz val="12"/>
      <color theme="10"/>
      <name val="Arial"/>
      <family val="2"/>
    </font>
    <font>
      <u/>
      <sz val="10"/>
      <color theme="10"/>
      <name val="Arial"/>
      <family val="2"/>
    </font>
    <font>
      <b/>
      <i/>
      <sz val="9"/>
      <color theme="1"/>
      <name val="Arial"/>
      <family val="2"/>
    </font>
    <font>
      <sz val="12"/>
      <color rgb="FF000000"/>
      <name val="Arial"/>
      <family val="2"/>
    </font>
    <font>
      <i/>
      <sz val="11"/>
      <color rgb="FF000000"/>
      <name val="Arial"/>
      <family val="2"/>
    </font>
    <font>
      <u/>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rgb="FFFF0000"/>
      <name val="Arial"/>
      <family val="2"/>
    </font>
    <font>
      <i/>
      <sz val="10"/>
      <name val="Arial"/>
      <family val="2"/>
    </font>
    <font>
      <sz val="12"/>
      <color theme="1"/>
      <name val="Arial"/>
      <family val="2"/>
    </font>
    <font>
      <b/>
      <sz val="12"/>
      <color rgb="FFFF0000"/>
      <name val="Arial"/>
      <family val="2"/>
    </font>
    <font>
      <sz val="11"/>
      <color indexed="8"/>
      <name val="Arial"/>
      <family val="2"/>
    </font>
    <font>
      <b/>
      <sz val="14"/>
      <color indexed="8"/>
      <name val="Arial"/>
      <family val="2"/>
    </font>
    <font>
      <b/>
      <sz val="12"/>
      <color indexed="8"/>
      <name val="Arial"/>
      <family val="2"/>
    </font>
    <font>
      <b/>
      <sz val="11"/>
      <color indexed="8"/>
      <name val="Arial"/>
      <family val="2"/>
    </font>
    <font>
      <b/>
      <sz val="9"/>
      <color indexed="10"/>
      <name val="Arial"/>
      <family val="2"/>
    </font>
    <font>
      <sz val="10"/>
      <color indexed="63"/>
      <name val="Arial"/>
      <family val="2"/>
    </font>
    <font>
      <i/>
      <sz val="10"/>
      <color indexed="8"/>
      <name val="Arial"/>
      <family val="2"/>
    </font>
    <font>
      <b/>
      <sz val="12"/>
      <color indexed="10"/>
      <name val="Arial"/>
      <family val="2"/>
    </font>
    <font>
      <sz val="12"/>
      <name val="Arial"/>
      <family val="2"/>
    </font>
    <font>
      <b/>
      <sz val="10"/>
      <color rgb="FF000000"/>
      <name val="Calibri"/>
      <family val="2"/>
      <scheme val="minor"/>
    </font>
    <font>
      <sz val="10"/>
      <color rgb="FF000000"/>
      <name val="Calibri"/>
      <family val="2"/>
      <scheme val="minor"/>
    </font>
    <font>
      <sz val="9"/>
      <color theme="1"/>
      <name val="Arial"/>
      <family val="2"/>
    </font>
    <font>
      <sz val="10"/>
      <color theme="1"/>
      <name val="Calibri"/>
      <family val="2"/>
      <scheme val="minor"/>
    </font>
    <font>
      <sz val="12"/>
      <color indexed="8"/>
      <name val="Arial"/>
      <family val="2"/>
    </font>
  </fonts>
  <fills count="3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tint="-9.9978637043366805E-2"/>
        <bgColor indexed="64"/>
      </patternFill>
    </fill>
    <fill>
      <patternFill patternType="solid">
        <fgColor theme="2"/>
        <bgColor indexed="64"/>
      </patternFill>
    </fill>
    <fill>
      <patternFill patternType="solid">
        <fgColor indexed="31"/>
        <bgColor indexed="64"/>
      </patternFill>
    </fill>
    <fill>
      <patternFill patternType="solid">
        <fgColor indexed="50"/>
        <bgColor indexed="64"/>
      </patternFill>
    </fill>
    <fill>
      <patternFill patternType="solid">
        <fgColor theme="8"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top/>
      <bottom/>
      <diagonal/>
    </border>
    <border>
      <left style="medium">
        <color rgb="FF000000"/>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49">
    <xf numFmtId="0" fontId="0" fillId="0" borderId="0"/>
    <xf numFmtId="0" fontId="11" fillId="0" borderId="0"/>
    <xf numFmtId="0" fontId="23" fillId="0" borderId="0" applyNumberFormat="0" applyFill="0" applyBorder="0" applyAlignment="0" applyProtection="0"/>
    <xf numFmtId="0" fontId="3" fillId="0" borderId="0"/>
    <xf numFmtId="0" fontId="3" fillId="0" borderId="0"/>
    <xf numFmtId="0" fontId="3" fillId="0" borderId="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30" fillId="19"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6" borderId="0" applyNumberFormat="0" applyBorder="0" applyAlignment="0" applyProtection="0"/>
    <xf numFmtId="0" fontId="31" fillId="10" borderId="0" applyNumberFormat="0" applyBorder="0" applyAlignment="0" applyProtection="0"/>
    <xf numFmtId="0" fontId="32" fillId="27" borderId="31" applyNumberFormat="0" applyAlignment="0" applyProtection="0"/>
    <xf numFmtId="0" fontId="33" fillId="28" borderId="32" applyNumberFormat="0" applyAlignment="0" applyProtection="0"/>
    <xf numFmtId="0" fontId="34" fillId="0" borderId="0" applyNumberFormat="0" applyFill="0" applyBorder="0" applyAlignment="0" applyProtection="0"/>
    <xf numFmtId="0" fontId="35" fillId="11" borderId="0" applyNumberFormat="0" applyBorder="0" applyAlignment="0" applyProtection="0"/>
    <xf numFmtId="0" fontId="36" fillId="0" borderId="33" applyNumberFormat="0" applyFill="0" applyAlignment="0" applyProtection="0"/>
    <xf numFmtId="0" fontId="37" fillId="0" borderId="34" applyNumberFormat="0" applyFill="0" applyAlignment="0" applyProtection="0"/>
    <xf numFmtId="0" fontId="38" fillId="0" borderId="35" applyNumberFormat="0" applyFill="0" applyAlignment="0" applyProtection="0"/>
    <xf numFmtId="0" fontId="38" fillId="0" borderId="0" applyNumberFormat="0" applyFill="0" applyBorder="0" applyAlignment="0" applyProtection="0"/>
    <xf numFmtId="0" fontId="39" fillId="14" borderId="31" applyNumberFormat="0" applyAlignment="0" applyProtection="0"/>
    <xf numFmtId="0" fontId="40" fillId="0" borderId="36" applyNumberFormat="0" applyFill="0" applyAlignment="0" applyProtection="0"/>
    <xf numFmtId="0" fontId="41" fillId="29" borderId="0" applyNumberFormat="0" applyBorder="0" applyAlignment="0" applyProtection="0"/>
    <xf numFmtId="0" fontId="29" fillId="30" borderId="37" applyNumberFormat="0" applyFont="0" applyAlignment="0" applyProtection="0"/>
    <xf numFmtId="0" fontId="42" fillId="27" borderId="38" applyNumberFormat="0" applyAlignment="0" applyProtection="0"/>
    <xf numFmtId="9" fontId="3" fillId="0" borderId="0" applyFont="0" applyFill="0" applyBorder="0" applyAlignment="0" applyProtection="0"/>
    <xf numFmtId="0" fontId="43" fillId="0" borderId="0" applyNumberFormat="0" applyFill="0" applyBorder="0" applyAlignment="0" applyProtection="0"/>
    <xf numFmtId="0" fontId="44" fillId="0" borderId="39" applyNumberFormat="0" applyFill="0" applyAlignment="0" applyProtection="0"/>
    <xf numFmtId="0" fontId="45" fillId="0" borderId="0" applyNumberFormat="0" applyFill="0" applyBorder="0" applyAlignment="0" applyProtection="0"/>
    <xf numFmtId="9" fontId="48" fillId="0" borderId="0" applyFont="0" applyFill="0" applyBorder="0" applyAlignment="0" applyProtection="0"/>
  </cellStyleXfs>
  <cellXfs count="633">
    <xf numFmtId="0" fontId="0" fillId="0" borderId="0" xfId="0"/>
    <xf numFmtId="0" fontId="1" fillId="0" borderId="0" xfId="0" applyFont="1" applyAlignment="1">
      <alignment vertical="center"/>
    </xf>
    <xf numFmtId="15" fontId="7" fillId="2"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0" borderId="0" xfId="0" applyFont="1"/>
    <xf numFmtId="0" fontId="4" fillId="0" borderId="2" xfId="0" applyFont="1" applyBorder="1"/>
    <xf numFmtId="0" fontId="6" fillId="0" borderId="0" xfId="0" applyFont="1" applyBorder="1" applyAlignment="1">
      <alignment horizontal="left" vertical="center"/>
    </xf>
    <xf numFmtId="164" fontId="6" fillId="0" borderId="1" xfId="0" applyNumberFormat="1" applyFont="1" applyBorder="1" applyAlignment="1">
      <alignment horizontal="center" vertical="center" wrapText="1"/>
    </xf>
    <xf numFmtId="0" fontId="1" fillId="0" borderId="0" xfId="0" applyFont="1" applyFill="1" applyBorder="1" applyAlignment="1">
      <alignment horizontal="left" vertical="center"/>
    </xf>
    <xf numFmtId="0" fontId="11" fillId="0" borderId="0" xfId="1"/>
    <xf numFmtId="0" fontId="11" fillId="0" borderId="0" xfId="1" applyBorder="1"/>
    <xf numFmtId="0" fontId="14" fillId="0" borderId="0" xfId="0" applyFont="1" applyAlignment="1">
      <alignment vertical="center"/>
    </xf>
    <xf numFmtId="0" fontId="16" fillId="0" borderId="0" xfId="0" applyFont="1" applyAlignment="1">
      <alignment horizontal="justify" vertical="center"/>
    </xf>
    <xf numFmtId="0" fontId="15" fillId="0" borderId="0" xfId="0" applyFont="1" applyAlignment="1">
      <alignment horizontal="left" vertical="center" wrapText="1"/>
    </xf>
    <xf numFmtId="0" fontId="8" fillId="0" borderId="1" xfId="0" applyFont="1" applyBorder="1" applyAlignment="1">
      <alignment horizontal="center" vertical="center" wrapText="1"/>
    </xf>
    <xf numFmtId="0" fontId="9" fillId="0" borderId="2" xfId="0" applyFont="1" applyBorder="1" applyAlignment="1">
      <alignment vertical="center" wrapText="1"/>
    </xf>
    <xf numFmtId="0" fontId="8" fillId="0" borderId="2" xfId="0" applyFont="1" applyBorder="1" applyAlignment="1">
      <alignment vertical="center" wrapText="1"/>
    </xf>
    <xf numFmtId="0" fontId="9" fillId="0" borderId="5" xfId="0" applyFont="1" applyBorder="1" applyAlignment="1">
      <alignment horizontal="center" vertical="center" wrapText="1"/>
    </xf>
    <xf numFmtId="0" fontId="9" fillId="8" borderId="2" xfId="0" applyFont="1" applyFill="1" applyBorder="1" applyAlignment="1">
      <alignment vertical="center" wrapText="1"/>
    </xf>
    <xf numFmtId="0" fontId="17" fillId="0" borderId="0" xfId="0" applyFont="1" applyAlignment="1">
      <alignment vertical="center"/>
    </xf>
    <xf numFmtId="0" fontId="9" fillId="0" borderId="2" xfId="0" applyFont="1" applyBorder="1" applyAlignment="1">
      <alignment vertical="center"/>
    </xf>
    <xf numFmtId="0" fontId="8" fillId="0" borderId="2" xfId="0" applyFont="1" applyBorder="1" applyAlignment="1">
      <alignment vertical="center"/>
    </xf>
    <xf numFmtId="0" fontId="8" fillId="5" borderId="2" xfId="0" applyFont="1" applyFill="1" applyBorder="1" applyAlignment="1">
      <alignment vertical="center"/>
    </xf>
    <xf numFmtId="0" fontId="9" fillId="5" borderId="2" xfId="0" applyFont="1" applyFill="1" applyBorder="1" applyAlignment="1">
      <alignment vertical="center"/>
    </xf>
    <xf numFmtId="10" fontId="8" fillId="0" borderId="6" xfId="0" applyNumberFormat="1" applyFont="1" applyBorder="1" applyAlignment="1">
      <alignment horizontal="center" vertical="center"/>
    </xf>
    <xf numFmtId="0" fontId="8" fillId="5" borderId="7" xfId="0" applyFont="1" applyFill="1" applyBorder="1" applyAlignment="1">
      <alignment horizontal="center" vertical="center"/>
    </xf>
    <xf numFmtId="0" fontId="16" fillId="0" borderId="0" xfId="0" applyFont="1" applyAlignment="1">
      <alignment vertical="center"/>
    </xf>
    <xf numFmtId="0" fontId="9" fillId="0" borderId="2" xfId="0" applyFont="1" applyBorder="1" applyAlignment="1">
      <alignment horizontal="left" vertical="center"/>
    </xf>
    <xf numFmtId="0" fontId="9" fillId="0" borderId="6" xfId="0" applyFont="1" applyBorder="1" applyAlignment="1">
      <alignment horizontal="center" vertical="center"/>
    </xf>
    <xf numFmtId="0" fontId="8" fillId="0" borderId="7" xfId="0" applyFont="1" applyBorder="1" applyAlignment="1">
      <alignment horizontal="center" vertical="center"/>
    </xf>
    <xf numFmtId="10" fontId="8" fillId="0" borderId="8" xfId="0" applyNumberFormat="1" applyFont="1" applyBorder="1" applyAlignment="1">
      <alignment horizontal="center" vertical="center"/>
    </xf>
    <xf numFmtId="0" fontId="14" fillId="8" borderId="2" xfId="0" applyFont="1" applyFill="1" applyBorder="1" applyAlignment="1">
      <alignment vertical="center"/>
    </xf>
    <xf numFmtId="0" fontId="15" fillId="0" borderId="2" xfId="0" applyFont="1" applyBorder="1" applyAlignment="1">
      <alignment horizontal="justify" vertical="center"/>
    </xf>
    <xf numFmtId="0" fontId="14" fillId="8" borderId="19" xfId="0" applyFont="1" applyFill="1" applyBorder="1" applyAlignment="1">
      <alignment vertical="center"/>
    </xf>
    <xf numFmtId="0" fontId="15" fillId="0" borderId="2" xfId="0" applyFont="1" applyBorder="1" applyAlignment="1">
      <alignment horizontal="left" vertical="center"/>
    </xf>
    <xf numFmtId="0" fontId="15" fillId="0" borderId="0" xfId="0" applyFont="1" applyAlignment="1">
      <alignment vertical="center"/>
    </xf>
    <xf numFmtId="0" fontId="15" fillId="5" borderId="2" xfId="0" applyFont="1" applyFill="1" applyBorder="1" applyAlignment="1">
      <alignment vertical="center" wrapText="1"/>
    </xf>
    <xf numFmtId="0" fontId="6" fillId="0" borderId="2" xfId="0" applyFont="1" applyBorder="1" applyAlignment="1">
      <alignment wrapText="1"/>
    </xf>
    <xf numFmtId="0" fontId="6" fillId="0" borderId="2" xfId="0" applyFont="1" applyBorder="1" applyAlignment="1">
      <alignment vertical="center"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22" fillId="0" borderId="0" xfId="0" applyFont="1" applyAlignment="1">
      <alignment vertical="center"/>
    </xf>
    <xf numFmtId="0" fontId="6" fillId="0" borderId="0" xfId="0" applyFont="1"/>
    <xf numFmtId="0" fontId="0" fillId="0" borderId="0" xfId="0" applyAlignment="1">
      <alignment horizontal="left"/>
    </xf>
    <xf numFmtId="0" fontId="7" fillId="8" borderId="1" xfId="0" applyFont="1" applyFill="1" applyBorder="1" applyAlignment="1">
      <alignment horizontal="center" vertical="center" wrapText="1"/>
    </xf>
    <xf numFmtId="0" fontId="7" fillId="8" borderId="2" xfId="0" applyFont="1" applyFill="1" applyBorder="1" applyAlignment="1">
      <alignment vertical="center" wrapText="1"/>
    </xf>
    <xf numFmtId="0" fontId="21" fillId="0" borderId="2" xfId="0" applyFont="1" applyBorder="1" applyAlignment="1">
      <alignment vertical="center"/>
    </xf>
    <xf numFmtId="0" fontId="22" fillId="0" borderId="2" xfId="0" applyFont="1" applyBorder="1" applyAlignment="1">
      <alignment vertical="center"/>
    </xf>
    <xf numFmtId="10" fontId="6" fillId="0" borderId="10" xfId="0" applyNumberFormat="1" applyFont="1" applyBorder="1" applyAlignment="1">
      <alignment horizontal="center" vertical="center" wrapText="1"/>
    </xf>
    <xf numFmtId="10" fontId="6" fillId="0" borderId="8"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22" fillId="0" borderId="0" xfId="0" applyFont="1" applyAlignment="1">
      <alignment vertical="center" wrapText="1"/>
    </xf>
    <xf numFmtId="0" fontId="17" fillId="0" borderId="0" xfId="0" applyFont="1"/>
    <xf numFmtId="0" fontId="8" fillId="2" borderId="1" xfId="0" applyFont="1" applyFill="1" applyBorder="1" applyAlignment="1">
      <alignment horizontal="center" vertical="center" wrapText="1"/>
    </xf>
    <xf numFmtId="0" fontId="15" fillId="0" borderId="2" xfId="0" applyFont="1" applyBorder="1" applyAlignment="1">
      <alignment vertical="center" wrapText="1"/>
    </xf>
    <xf numFmtId="0" fontId="16" fillId="0" borderId="1" xfId="0" applyFont="1" applyBorder="1" applyAlignment="1">
      <alignment horizontal="center" vertical="center" wrapText="1"/>
    </xf>
    <xf numFmtId="0" fontId="16" fillId="0" borderId="2" xfId="0" applyFont="1" applyBorder="1" applyAlignment="1">
      <alignment vertical="center" wrapText="1"/>
    </xf>
    <xf numFmtId="0" fontId="8" fillId="0" borderId="0" xfId="0" applyFont="1" applyAlignment="1">
      <alignment vertical="center" wrapText="1"/>
    </xf>
    <xf numFmtId="0" fontId="13" fillId="0" borderId="0" xfId="0" applyFont="1" applyAlignment="1">
      <alignment vertical="center"/>
    </xf>
    <xf numFmtId="9" fontId="8" fillId="0" borderId="2" xfId="0" applyNumberFormat="1" applyFont="1" applyBorder="1" applyAlignment="1">
      <alignment horizontal="center" vertical="center" wrapText="1"/>
    </xf>
    <xf numFmtId="0" fontId="9" fillId="8" borderId="1" xfId="0" applyFont="1" applyFill="1" applyBorder="1" applyAlignment="1">
      <alignment horizontal="center" vertical="center" wrapText="1"/>
    </xf>
    <xf numFmtId="0" fontId="0" fillId="0" borderId="1" xfId="0" applyBorder="1" applyAlignment="1">
      <alignment horizontal="center"/>
    </xf>
    <xf numFmtId="0" fontId="0" fillId="0" borderId="0" xfId="0" applyBorder="1" applyAlignment="1">
      <alignment horizontal="center" vertical="center"/>
    </xf>
    <xf numFmtId="0" fontId="14" fillId="0" borderId="2" xfId="0" applyFont="1" applyBorder="1" applyAlignment="1">
      <alignment vertical="center" wrapText="1"/>
    </xf>
    <xf numFmtId="0" fontId="26" fillId="0" borderId="2" xfId="0" applyFont="1" applyBorder="1" applyAlignment="1">
      <alignment vertical="center" wrapText="1"/>
    </xf>
    <xf numFmtId="0" fontId="18" fillId="0" borderId="2" xfId="0" applyFont="1" applyBorder="1" applyAlignment="1">
      <alignment vertical="center" wrapText="1"/>
    </xf>
    <xf numFmtId="0" fontId="17" fillId="0" borderId="2" xfId="0" applyFont="1" applyBorder="1" applyAlignment="1">
      <alignment vertical="center" wrapText="1"/>
    </xf>
    <xf numFmtId="9" fontId="8" fillId="0" borderId="26" xfId="0" applyNumberFormat="1" applyFont="1" applyBorder="1" applyAlignment="1">
      <alignment horizontal="center" vertical="center" wrapText="1"/>
    </xf>
    <xf numFmtId="0" fontId="27" fillId="0" borderId="0" xfId="0" applyFont="1" applyAlignment="1">
      <alignment vertical="center"/>
    </xf>
    <xf numFmtId="9" fontId="14" fillId="0" borderId="0" xfId="0" applyNumberFormat="1" applyFont="1" applyBorder="1" applyAlignment="1">
      <alignment horizontal="center" vertical="center" wrapText="1"/>
    </xf>
    <xf numFmtId="0" fontId="1" fillId="0" borderId="0" xfId="0" applyFont="1" applyBorder="1" applyAlignment="1">
      <alignment horizontal="left" wrapText="1"/>
    </xf>
    <xf numFmtId="0" fontId="15" fillId="5" borderId="5" xfId="0" applyFont="1" applyFill="1" applyBorder="1" applyAlignment="1">
      <alignment horizontal="center" vertical="center" wrapText="1"/>
    </xf>
    <xf numFmtId="0" fontId="15" fillId="5" borderId="7" xfId="0" applyFont="1" applyFill="1" applyBorder="1" applyAlignment="1">
      <alignment horizontal="center" vertical="center" wrapText="1"/>
    </xf>
    <xf numFmtId="9" fontId="15" fillId="0" borderId="0" xfId="0" applyNumberFormat="1" applyFont="1" applyBorder="1" applyAlignment="1">
      <alignment horizontal="center" vertical="center" wrapText="1"/>
    </xf>
    <xf numFmtId="0" fontId="14" fillId="2" borderId="2" xfId="0" applyFont="1" applyFill="1" applyBorder="1" applyAlignment="1">
      <alignment vertical="center" wrapText="1"/>
    </xf>
    <xf numFmtId="9" fontId="15" fillId="5" borderId="6" xfId="0" applyNumberFormat="1" applyFont="1" applyFill="1" applyBorder="1" applyAlignment="1">
      <alignment horizontal="center" vertical="center" wrapText="1"/>
    </xf>
    <xf numFmtId="9" fontId="15" fillId="5" borderId="8"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6" fillId="2" borderId="2" xfId="0" applyFont="1" applyFill="1" applyBorder="1" applyAlignment="1">
      <alignment horizontal="left" wrapText="1"/>
    </xf>
    <xf numFmtId="164" fontId="3" fillId="0" borderId="1" xfId="0" applyNumberFormat="1" applyFont="1" applyBorder="1" applyAlignment="1">
      <alignment horizontal="center" vertical="center"/>
    </xf>
    <xf numFmtId="0" fontId="7" fillId="2" borderId="1" xfId="0" applyFont="1" applyFill="1" applyBorder="1" applyAlignment="1">
      <alignment horizontal="center" vertical="center"/>
    </xf>
    <xf numFmtId="9" fontId="0" fillId="0" borderId="0" xfId="0" applyNumberFormat="1"/>
    <xf numFmtId="0" fontId="18" fillId="0" borderId="0" xfId="0" applyFont="1" applyBorder="1" applyAlignment="1">
      <alignment vertical="center" wrapText="1"/>
    </xf>
    <xf numFmtId="0" fontId="9"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xf numFmtId="0" fontId="6" fillId="0" borderId="2" xfId="0" applyFont="1" applyBorder="1" applyAlignment="1">
      <alignment horizontal="left" wrapText="1"/>
    </xf>
    <xf numFmtId="0" fontId="7" fillId="8" borderId="25" xfId="0" applyFont="1" applyFill="1" applyBorder="1" applyAlignment="1">
      <alignment horizontal="center" vertical="center" wrapText="1"/>
    </xf>
    <xf numFmtId="0" fontId="46" fillId="0" borderId="0" xfId="0" applyFont="1" applyBorder="1" applyAlignment="1">
      <alignment horizontal="center" vertical="center" wrapText="1"/>
    </xf>
    <xf numFmtId="0" fontId="16" fillId="0" borderId="2" xfId="0" applyFont="1" applyBorder="1" applyAlignment="1">
      <alignment vertical="center"/>
    </xf>
    <xf numFmtId="3" fontId="16" fillId="0" borderId="1" xfId="0" applyNumberFormat="1" applyFont="1" applyBorder="1" applyAlignment="1">
      <alignment horizontal="center" vertical="center"/>
    </xf>
    <xf numFmtId="0" fontId="8" fillId="5" borderId="1" xfId="0" applyFont="1" applyFill="1" applyBorder="1" applyAlignment="1">
      <alignment horizontal="center" vertical="center" wrapText="1"/>
    </xf>
    <xf numFmtId="9" fontId="15" fillId="0" borderId="1" xfId="0" applyNumberFormat="1" applyFont="1" applyBorder="1" applyAlignment="1">
      <alignment horizontal="center" vertical="center" wrapText="1"/>
    </xf>
    <xf numFmtId="9" fontId="15" fillId="0" borderId="10" xfId="0" applyNumberFormat="1" applyFont="1" applyBorder="1" applyAlignment="1">
      <alignment horizontal="center" vertical="center" wrapText="1"/>
    </xf>
    <xf numFmtId="10" fontId="8" fillId="5" borderId="1" xfId="0" applyNumberFormat="1" applyFont="1" applyFill="1" applyBorder="1" applyAlignment="1">
      <alignment horizontal="center" vertical="center"/>
    </xf>
    <xf numFmtId="0" fontId="6" fillId="0" borderId="5" xfId="0" applyFont="1" applyBorder="1" applyAlignment="1">
      <alignment horizontal="center" wrapText="1"/>
    </xf>
    <xf numFmtId="0" fontId="6" fillId="0" borderId="7" xfId="0" applyFont="1" applyBorder="1" applyAlignment="1">
      <alignment horizontal="center" wrapText="1"/>
    </xf>
    <xf numFmtId="10" fontId="8" fillId="0" borderId="1" xfId="0" applyNumberFormat="1" applyFont="1" applyBorder="1" applyAlignment="1">
      <alignment horizontal="center" vertical="center" wrapText="1"/>
    </xf>
    <xf numFmtId="10" fontId="8" fillId="0" borderId="10" xfId="0" applyNumberFormat="1" applyFont="1" applyBorder="1" applyAlignment="1">
      <alignment horizontal="center" vertical="center" wrapText="1"/>
    </xf>
    <xf numFmtId="0" fontId="3" fillId="0" borderId="0" xfId="44" applyNumberFormat="1" applyFont="1" applyFill="1" applyBorder="1" applyAlignment="1" applyProtection="1">
      <alignment horizontal="left" vertical="center"/>
    </xf>
    <xf numFmtId="10" fontId="6" fillId="0" borderId="0" xfId="0" applyNumberFormat="1" applyFont="1" applyBorder="1" applyAlignment="1">
      <alignment horizontal="center"/>
    </xf>
    <xf numFmtId="164" fontId="6" fillId="0" borderId="0" xfId="0" applyNumberFormat="1" applyFont="1" applyBorder="1" applyAlignment="1">
      <alignment horizontal="center" vertical="center"/>
    </xf>
    <xf numFmtId="10" fontId="8" fillId="0" borderId="0" xfId="0" applyNumberFormat="1" applyFont="1" applyBorder="1" applyAlignment="1">
      <alignment horizontal="center" vertical="center" wrapText="1"/>
    </xf>
    <xf numFmtId="0" fontId="8" fillId="5" borderId="1"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26" xfId="0" applyFont="1" applyFill="1" applyBorder="1" applyAlignment="1">
      <alignment horizontal="center" vertical="center"/>
    </xf>
    <xf numFmtId="0" fontId="8" fillId="0" borderId="5" xfId="0" applyFont="1" applyBorder="1" applyAlignment="1">
      <alignment horizontal="center" vertical="center"/>
    </xf>
    <xf numFmtId="0" fontId="8" fillId="5" borderId="5" xfId="0" applyFont="1" applyFill="1" applyBorder="1" applyAlignment="1">
      <alignment horizontal="center" vertical="center"/>
    </xf>
    <xf numFmtId="0" fontId="9" fillId="5" borderId="7" xfId="0" applyFont="1" applyFill="1" applyBorder="1" applyAlignment="1">
      <alignment horizontal="center" vertical="center"/>
    </xf>
    <xf numFmtId="10" fontId="8" fillId="0" borderId="2" xfId="0" applyNumberFormat="1" applyFont="1" applyBorder="1" applyAlignment="1">
      <alignment horizontal="center" vertical="center"/>
    </xf>
    <xf numFmtId="10" fontId="8" fillId="5" borderId="2" xfId="0" applyNumberFormat="1" applyFont="1" applyFill="1" applyBorder="1" applyAlignment="1">
      <alignment horizontal="center" vertical="center"/>
    </xf>
    <xf numFmtId="9" fontId="9" fillId="5" borderId="26" xfId="0" applyNumberFormat="1" applyFont="1" applyFill="1" applyBorder="1" applyAlignment="1">
      <alignment horizontal="center" vertical="center"/>
    </xf>
    <xf numFmtId="0" fontId="6" fillId="0" borderId="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xf>
    <xf numFmtId="0" fontId="0" fillId="0" borderId="0" xfId="0" applyBorder="1"/>
    <xf numFmtId="0" fontId="18" fillId="0" borderId="0" xfId="0" applyFont="1" applyFill="1" applyBorder="1" applyAlignment="1">
      <alignment vertical="center"/>
    </xf>
    <xf numFmtId="0" fontId="14" fillId="8" borderId="13" xfId="0" applyFont="1" applyFill="1" applyBorder="1" applyAlignment="1">
      <alignment horizontal="center" vertical="center" wrapText="1"/>
    </xf>
    <xf numFmtId="0" fontId="14" fillId="8" borderId="14" xfId="0" applyFont="1" applyFill="1" applyBorder="1" applyAlignment="1">
      <alignment horizontal="center" vertical="center" wrapText="1"/>
    </xf>
    <xf numFmtId="10" fontId="6" fillId="0" borderId="0" xfId="0" applyNumberFormat="1" applyFont="1" applyBorder="1" applyAlignment="1">
      <alignment horizontal="center" vertical="center"/>
    </xf>
    <xf numFmtId="2" fontId="6" fillId="0" borderId="0" xfId="0" applyNumberFormat="1" applyFont="1" applyBorder="1" applyAlignment="1">
      <alignment horizontal="center" vertical="center"/>
    </xf>
    <xf numFmtId="0" fontId="7" fillId="0" borderId="5" xfId="0" applyFont="1" applyBorder="1" applyAlignment="1">
      <alignment horizontal="center"/>
    </xf>
    <xf numFmtId="0" fontId="7" fillId="0" borderId="2" xfId="0" applyFont="1" applyBorder="1" applyAlignment="1">
      <alignment horizontal="center"/>
    </xf>
    <xf numFmtId="9" fontId="6" fillId="0" borderId="2" xfId="0" applyNumberFormat="1" applyFont="1" applyBorder="1" applyAlignment="1">
      <alignment horizontal="center"/>
    </xf>
    <xf numFmtId="9" fontId="6" fillId="0" borderId="26" xfId="0" applyNumberFormat="1" applyFont="1" applyBorder="1" applyAlignment="1">
      <alignment horizontal="center"/>
    </xf>
    <xf numFmtId="0" fontId="0" fillId="0" borderId="6" xfId="0" applyBorder="1"/>
    <xf numFmtId="0" fontId="0" fillId="0" borderId="8" xfId="0" applyBorder="1"/>
    <xf numFmtId="0" fontId="14" fillId="8" borderId="6"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5" fillId="0" borderId="1"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8" fillId="5" borderId="2" xfId="0" applyFont="1" applyFill="1" applyBorder="1" applyAlignment="1">
      <alignment vertical="center" wrapText="1"/>
    </xf>
    <xf numFmtId="0" fontId="6" fillId="0" borderId="2" xfId="0" applyFont="1" applyBorder="1"/>
    <xf numFmtId="0" fontId="9" fillId="5" borderId="2" xfId="0" applyFont="1" applyFill="1" applyBorder="1" applyAlignment="1">
      <alignment vertical="center" wrapText="1"/>
    </xf>
    <xf numFmtId="0" fontId="15"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0" xfId="0" applyNumberFormat="1" applyFont="1" applyBorder="1" applyAlignment="1">
      <alignment horizontal="center" vertical="center" wrapText="1"/>
    </xf>
    <xf numFmtId="0" fontId="15" fillId="0" borderId="7"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5" xfId="0" applyBorder="1"/>
    <xf numFmtId="0" fontId="0" fillId="0" borderId="7" xfId="0" applyBorder="1"/>
    <xf numFmtId="10" fontId="6" fillId="0" borderId="6" xfId="0" applyNumberFormat="1" applyFont="1" applyBorder="1" applyAlignment="1">
      <alignment horizontal="center" vertical="center"/>
    </xf>
    <xf numFmtId="0" fontId="6" fillId="0" borderId="7" xfId="0" applyFont="1" applyBorder="1" applyAlignment="1">
      <alignment horizontal="center" vertical="center"/>
    </xf>
    <xf numFmtId="164" fontId="6" fillId="0" borderId="8" xfId="0" applyNumberFormat="1" applyFont="1" applyBorder="1" applyAlignment="1">
      <alignment horizontal="center" vertical="center"/>
    </xf>
    <xf numFmtId="164" fontId="6" fillId="0" borderId="6" xfId="0" applyNumberFormat="1" applyFont="1" applyBorder="1" applyAlignment="1">
      <alignment horizontal="center" vertical="center"/>
    </xf>
    <xf numFmtId="0" fontId="6" fillId="0" borderId="5" xfId="0" applyFont="1" applyBorder="1" applyAlignment="1">
      <alignment horizontal="center"/>
    </xf>
    <xf numFmtId="0" fontId="6" fillId="0" borderId="7" xfId="0" applyFont="1" applyBorder="1" applyAlignment="1">
      <alignment horizontal="center"/>
    </xf>
    <xf numFmtId="0" fontId="14" fillId="8" borderId="5" xfId="0" applyFont="1" applyFill="1" applyBorder="1" applyAlignment="1">
      <alignment horizontal="center" vertical="center" wrapText="1"/>
    </xf>
    <xf numFmtId="10" fontId="6" fillId="0" borderId="6" xfId="0" applyNumberFormat="1" applyFont="1" applyBorder="1" applyAlignment="1">
      <alignment horizontal="center"/>
    </xf>
    <xf numFmtId="10" fontId="6" fillId="0" borderId="8" xfId="0" applyNumberFormat="1" applyFont="1" applyBorder="1" applyAlignment="1">
      <alignment horizontal="center"/>
    </xf>
    <xf numFmtId="0" fontId="0" fillId="0" borderId="0" xfId="0"/>
    <xf numFmtId="0" fontId="0" fillId="0" borderId="0" xfId="0" applyAlignment="1">
      <alignment wrapText="1"/>
    </xf>
    <xf numFmtId="10" fontId="6" fillId="0" borderId="2" xfId="0" applyNumberFormat="1" applyFont="1" applyBorder="1" applyAlignment="1">
      <alignment horizontal="center" vertical="center"/>
    </xf>
    <xf numFmtId="0" fontId="6" fillId="0" borderId="6" xfId="0" applyFont="1" applyBorder="1" applyAlignment="1">
      <alignment horizontal="center" vertical="center"/>
    </xf>
    <xf numFmtId="0" fontId="9" fillId="8" borderId="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6" fillId="0" borderId="5" xfId="0" applyFont="1" applyBorder="1" applyAlignment="1">
      <alignment horizontal="center" vertical="center"/>
    </xf>
    <xf numFmtId="0" fontId="1" fillId="6" borderId="23" xfId="0" applyFont="1" applyFill="1" applyBorder="1" applyAlignment="1">
      <alignment horizontal="center"/>
    </xf>
    <xf numFmtId="15" fontId="7" fillId="6" borderId="20" xfId="0" applyNumberFormat="1" applyFont="1" applyFill="1" applyBorder="1" applyAlignment="1">
      <alignment horizontal="center" vertical="center" wrapText="1"/>
    </xf>
    <xf numFmtId="9" fontId="15" fillId="0" borderId="8" xfId="0" applyNumberFormat="1"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9" fontId="8" fillId="0" borderId="8"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1" fillId="2" borderId="0" xfId="0" applyFont="1" applyFill="1" applyAlignment="1"/>
    <xf numFmtId="0" fontId="15" fillId="3" borderId="2" xfId="0" applyFont="1" applyFill="1" applyBorder="1" applyAlignment="1">
      <alignment vertical="center" wrapText="1"/>
    </xf>
    <xf numFmtId="0" fontId="15" fillId="3" borderId="1" xfId="0" applyFont="1" applyFill="1" applyBorder="1" applyAlignment="1">
      <alignment horizontal="center" vertical="center" wrapText="1"/>
    </xf>
    <xf numFmtId="9" fontId="15" fillId="3" borderId="1" xfId="0" applyNumberFormat="1" applyFont="1" applyFill="1" applyBorder="1" applyAlignment="1">
      <alignment horizontal="center" vertical="center" wrapText="1"/>
    </xf>
    <xf numFmtId="0" fontId="16" fillId="3" borderId="2" xfId="0" applyFont="1" applyFill="1" applyBorder="1" applyAlignment="1">
      <alignment vertical="center" wrapText="1"/>
    </xf>
    <xf numFmtId="0" fontId="15" fillId="3" borderId="19" xfId="0" applyFont="1" applyFill="1" applyBorder="1" applyAlignment="1">
      <alignment vertical="center" wrapText="1"/>
    </xf>
    <xf numFmtId="0" fontId="6" fillId="3" borderId="5" xfId="0" applyFont="1" applyFill="1" applyBorder="1" applyAlignment="1">
      <alignment horizontal="center" vertical="center"/>
    </xf>
    <xf numFmtId="0" fontId="16" fillId="3" borderId="5" xfId="0" applyFont="1" applyFill="1" applyBorder="1" applyAlignment="1">
      <alignment horizontal="center" vertical="center"/>
    </xf>
    <xf numFmtId="9" fontId="16" fillId="3" borderId="6" xfId="0" applyNumberFormat="1" applyFont="1" applyFill="1" applyBorder="1" applyAlignment="1">
      <alignment horizontal="center" vertical="center"/>
    </xf>
    <xf numFmtId="0" fontId="16" fillId="3" borderId="7" xfId="0" applyFont="1" applyFill="1" applyBorder="1" applyAlignment="1">
      <alignment horizontal="center" vertical="center"/>
    </xf>
    <xf numFmtId="9" fontId="16" fillId="3" borderId="8" xfId="0" applyNumberFormat="1" applyFont="1" applyFill="1" applyBorder="1" applyAlignment="1">
      <alignment horizontal="center" vertical="center"/>
    </xf>
    <xf numFmtId="9" fontId="6" fillId="3" borderId="6" xfId="0" applyNumberFormat="1" applyFont="1" applyFill="1" applyBorder="1" applyAlignment="1">
      <alignment horizontal="center" vertical="center"/>
    </xf>
    <xf numFmtId="0" fontId="6" fillId="3" borderId="7" xfId="0" applyFont="1" applyFill="1" applyBorder="1" applyAlignment="1">
      <alignment horizontal="center" vertical="center"/>
    </xf>
    <xf numFmtId="9" fontId="6" fillId="3" borderId="8" xfId="0" applyNumberFormat="1" applyFont="1" applyFill="1" applyBorder="1" applyAlignment="1">
      <alignment horizontal="center" vertical="center"/>
    </xf>
    <xf numFmtId="164" fontId="0" fillId="0" borderId="0" xfId="0" applyNumberFormat="1"/>
    <xf numFmtId="0" fontId="7" fillId="2" borderId="25" xfId="0" applyFont="1" applyFill="1" applyBorder="1" applyAlignment="1">
      <alignment horizontal="center" vertical="center" wrapText="1"/>
    </xf>
    <xf numFmtId="10" fontId="6" fillId="0" borderId="46" xfId="0" applyNumberFormat="1" applyFont="1" applyBorder="1" applyAlignment="1">
      <alignment horizontal="center" vertical="center" wrapText="1"/>
    </xf>
    <xf numFmtId="0" fontId="18" fillId="0" borderId="0" xfId="0" applyFont="1" applyFill="1" applyAlignment="1">
      <alignment vertical="center" wrapText="1"/>
    </xf>
    <xf numFmtId="0" fontId="49" fillId="0" borderId="0" xfId="0" applyFont="1"/>
    <xf numFmtId="0" fontId="50" fillId="0" borderId="1" xfId="0" applyFont="1" applyBorder="1" applyAlignment="1">
      <alignment horizontal="center" vertical="center" wrapText="1"/>
    </xf>
    <xf numFmtId="0" fontId="8" fillId="5" borderId="6" xfId="0" applyFont="1" applyFill="1" applyBorder="1" applyAlignment="1">
      <alignment horizontal="center" vertical="center"/>
    </xf>
    <xf numFmtId="10" fontId="8" fillId="5" borderId="6" xfId="0" applyNumberFormat="1" applyFont="1" applyFill="1" applyBorder="1" applyAlignment="1">
      <alignment horizontal="center" vertical="center"/>
    </xf>
    <xf numFmtId="10" fontId="6" fillId="0" borderId="1" xfId="0" applyNumberFormat="1" applyFont="1" applyBorder="1" applyAlignment="1">
      <alignment horizontal="center" vertical="center"/>
    </xf>
    <xf numFmtId="10" fontId="6" fillId="0" borderId="10" xfId="0" applyNumberFormat="1" applyFont="1" applyBorder="1" applyAlignment="1">
      <alignment horizontal="center" vertical="center"/>
    </xf>
    <xf numFmtId="10" fontId="6" fillId="0" borderId="26" xfId="0" applyNumberFormat="1" applyFont="1" applyBorder="1" applyAlignment="1">
      <alignment horizontal="center" vertical="center"/>
    </xf>
    <xf numFmtId="0" fontId="0" fillId="0" borderId="1" xfId="0" applyBorder="1"/>
    <xf numFmtId="0" fontId="0" fillId="0" borderId="10" xfId="0" applyBorder="1"/>
    <xf numFmtId="0" fontId="6" fillId="0" borderId="1" xfId="0" applyFont="1" applyBorder="1" applyAlignment="1">
      <alignment horizontal="center"/>
    </xf>
    <xf numFmtId="10" fontId="6" fillId="0" borderId="1" xfId="0" applyNumberFormat="1" applyFont="1" applyBorder="1" applyAlignment="1">
      <alignment horizontal="center"/>
    </xf>
    <xf numFmtId="0" fontId="52" fillId="34" borderId="23" xfId="0" applyFont="1" applyFill="1" applyBorder="1" applyAlignment="1">
      <alignment horizontal="center"/>
    </xf>
    <xf numFmtId="15" fontId="5" fillId="34" borderId="20" xfId="0" applyNumberFormat="1" applyFont="1" applyFill="1" applyBorder="1" applyAlignment="1">
      <alignment horizontal="center" vertical="center" wrapText="1"/>
    </xf>
    <xf numFmtId="0" fontId="4" fillId="4" borderId="2" xfId="0" applyFont="1" applyFill="1" applyBorder="1" applyAlignment="1">
      <alignment vertical="center"/>
    </xf>
    <xf numFmtId="0" fontId="4" fillId="4" borderId="2" xfId="0" applyFont="1" applyFill="1" applyBorder="1" applyAlignment="1">
      <alignment vertical="center" wrapText="1"/>
    </xf>
    <xf numFmtId="0" fontId="54" fillId="0" borderId="0" xfId="0" applyFont="1"/>
    <xf numFmtId="0" fontId="52" fillId="0" borderId="0" xfId="0" applyFont="1"/>
    <xf numFmtId="0" fontId="55" fillId="4" borderId="2" xfId="0" applyFont="1" applyFill="1" applyBorder="1" applyAlignment="1">
      <alignment vertical="center" wrapText="1"/>
    </xf>
    <xf numFmtId="0" fontId="56" fillId="0" borderId="0" xfId="0" applyFont="1" applyAlignment="1">
      <alignment vertical="top"/>
    </xf>
    <xf numFmtId="0" fontId="4" fillId="0" borderId="2" xfId="0" applyFont="1" applyBorder="1" applyAlignment="1">
      <alignment vertical="center" wrapText="1"/>
    </xf>
    <xf numFmtId="0" fontId="56" fillId="0" borderId="0" xfId="0" applyFont="1" applyFill="1" applyBorder="1" applyAlignment="1">
      <alignment vertical="center" wrapText="1"/>
    </xf>
    <xf numFmtId="0" fontId="57" fillId="0" borderId="0" xfId="0" applyFont="1"/>
    <xf numFmtId="9" fontId="8" fillId="0" borderId="1" xfId="0" applyNumberFormat="1" applyFont="1" applyFill="1" applyBorder="1" applyAlignment="1">
      <alignment horizontal="center" vertical="center" wrapText="1"/>
    </xf>
    <xf numFmtId="0" fontId="15" fillId="0" borderId="2" xfId="0" applyFont="1" applyFill="1" applyBorder="1" applyAlignment="1">
      <alignment vertical="center" wrapText="1"/>
    </xf>
    <xf numFmtId="9" fontId="15" fillId="0" borderId="1" xfId="0" applyNumberFormat="1"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0" fillId="3" borderId="0" xfId="0" applyFill="1"/>
    <xf numFmtId="0" fontId="6" fillId="0" borderId="5" xfId="0" applyFont="1" applyFill="1" applyBorder="1" applyAlignment="1">
      <alignment horizontal="center" vertical="center"/>
    </xf>
    <xf numFmtId="15" fontId="7" fillId="3" borderId="20" xfId="0" applyNumberFormat="1" applyFont="1" applyFill="1" applyBorder="1" applyAlignment="1">
      <alignment horizontal="center" vertical="center" wrapText="1"/>
    </xf>
    <xf numFmtId="0" fontId="16" fillId="0" borderId="5" xfId="0" applyFont="1" applyFill="1" applyBorder="1" applyAlignment="1">
      <alignment horizontal="center" vertical="center"/>
    </xf>
    <xf numFmtId="9" fontId="16" fillId="0" borderId="6" xfId="0" applyNumberFormat="1" applyFont="1" applyFill="1" applyBorder="1" applyAlignment="1">
      <alignment horizontal="center" vertical="center"/>
    </xf>
    <xf numFmtId="0" fontId="16" fillId="0" borderId="7" xfId="0" applyFont="1" applyFill="1" applyBorder="1" applyAlignment="1">
      <alignment horizontal="center" vertical="center"/>
    </xf>
    <xf numFmtId="9" fontId="16" fillId="0" borderId="8"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0" fontId="6" fillId="0" borderId="7" xfId="0" applyFont="1" applyFill="1" applyBorder="1" applyAlignment="1">
      <alignment horizontal="center" vertical="center"/>
    </xf>
    <xf numFmtId="9" fontId="6" fillId="0" borderId="8" xfId="0" applyNumberFormat="1" applyFont="1" applyFill="1" applyBorder="1" applyAlignment="1">
      <alignment horizontal="center" vertical="center"/>
    </xf>
    <xf numFmtId="0" fontId="16" fillId="0" borderId="5" xfId="0" applyFont="1" applyFill="1" applyBorder="1" applyAlignment="1">
      <alignment horizontal="center"/>
    </xf>
    <xf numFmtId="9" fontId="16" fillId="0" borderId="6" xfId="0" applyNumberFormat="1" applyFont="1" applyFill="1" applyBorder="1" applyAlignment="1">
      <alignment horizontal="center" wrapText="1"/>
    </xf>
    <xf numFmtId="9" fontId="16" fillId="0" borderId="6" xfId="48" applyFont="1" applyFill="1" applyBorder="1" applyAlignment="1">
      <alignment horizontal="center" wrapText="1"/>
    </xf>
    <xf numFmtId="0" fontId="16" fillId="0" borderId="7" xfId="0" applyFont="1" applyFill="1" applyBorder="1" applyAlignment="1">
      <alignment horizontal="center"/>
    </xf>
    <xf numFmtId="9" fontId="16" fillId="0" borderId="8" xfId="48" applyFont="1" applyFill="1" applyBorder="1" applyAlignment="1">
      <alignment horizontal="center"/>
    </xf>
    <xf numFmtId="164" fontId="6" fillId="0" borderId="7"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7" fillId="0" borderId="7" xfId="0" applyFont="1" applyBorder="1" applyAlignment="1">
      <alignment horizontal="center" vertical="center"/>
    </xf>
    <xf numFmtId="9" fontId="7" fillId="0" borderId="8" xfId="0" applyNumberFormat="1" applyFont="1" applyBorder="1" applyAlignment="1">
      <alignment horizontal="center" vertical="center"/>
    </xf>
    <xf numFmtId="9" fontId="7" fillId="0" borderId="26" xfId="0" applyNumberFormat="1" applyFont="1" applyBorder="1" applyAlignment="1">
      <alignment horizontal="center" vertical="center"/>
    </xf>
    <xf numFmtId="0" fontId="58" fillId="0" borderId="5" xfId="0" applyFont="1" applyBorder="1" applyAlignment="1" applyProtection="1">
      <alignment horizontal="center" vertical="center" wrapText="1"/>
    </xf>
    <xf numFmtId="0" fontId="58" fillId="0" borderId="7" xfId="0" applyFont="1" applyBorder="1" applyAlignment="1" applyProtection="1">
      <alignment horizontal="center" vertical="center" wrapText="1"/>
    </xf>
    <xf numFmtId="0" fontId="6" fillId="0" borderId="6" xfId="0" applyFont="1" applyBorder="1"/>
    <xf numFmtId="0" fontId="6" fillId="0" borderId="8" xfId="0" applyFont="1" applyBorder="1"/>
    <xf numFmtId="10" fontId="6" fillId="0" borderId="2" xfId="0" applyNumberFormat="1" applyFont="1" applyBorder="1" applyAlignment="1">
      <alignment horizontal="center"/>
    </xf>
    <xf numFmtId="10" fontId="6" fillId="0" borderId="26" xfId="0" applyNumberFormat="1" applyFont="1" applyBorder="1" applyAlignment="1">
      <alignment horizontal="center"/>
    </xf>
    <xf numFmtId="0" fontId="1" fillId="6" borderId="17" xfId="0" applyFont="1" applyFill="1" applyBorder="1" applyAlignment="1">
      <alignment horizontal="center"/>
    </xf>
    <xf numFmtId="0" fontId="1" fillId="6" borderId="18"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4" fillId="7" borderId="5" xfId="0" applyFont="1" applyFill="1" applyBorder="1" applyAlignment="1">
      <alignment horizontal="center" vertical="center" wrapText="1"/>
    </xf>
    <xf numFmtId="0" fontId="0" fillId="0" borderId="0" xfId="0" applyAlignment="1"/>
    <xf numFmtId="0" fontId="14" fillId="7" borderId="6" xfId="0" applyFont="1" applyFill="1" applyBorder="1" applyAlignment="1">
      <alignment horizontal="center" vertical="center" wrapText="1"/>
    </xf>
    <xf numFmtId="9" fontId="6" fillId="0" borderId="6" xfId="0" applyNumberFormat="1" applyFont="1" applyBorder="1" applyAlignment="1">
      <alignment horizontal="center" vertical="center"/>
    </xf>
    <xf numFmtId="0" fontId="0" fillId="0" borderId="0" xfId="0" applyBorder="1" applyAlignment="1">
      <alignment horizontal="left" wrapText="1"/>
    </xf>
    <xf numFmtId="0" fontId="18" fillId="2" borderId="0" xfId="0" applyFont="1" applyFill="1" applyAlignment="1">
      <alignment horizontal="left" vertical="center"/>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7" fillId="0" borderId="2" xfId="0" applyFont="1" applyBorder="1" applyAlignment="1">
      <alignment vertical="center" wrapText="1"/>
    </xf>
    <xf numFmtId="0" fontId="0" fillId="0" borderId="0" xfId="0" applyBorder="1" applyAlignment="1">
      <alignment horizontal="left" wrapText="1"/>
    </xf>
    <xf numFmtId="0" fontId="7" fillId="2" borderId="6"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0" borderId="2" xfId="0" applyFont="1" applyBorder="1" applyAlignment="1">
      <alignment vertical="center" wrapText="1"/>
    </xf>
    <xf numFmtId="0" fontId="4" fillId="0" borderId="0" xfId="0" applyFont="1" applyBorder="1" applyAlignment="1">
      <alignment horizontal="center" vertical="center"/>
    </xf>
    <xf numFmtId="0" fontId="6" fillId="3" borderId="20" xfId="0" applyFont="1" applyFill="1" applyBorder="1" applyAlignment="1">
      <alignment horizontal="center" vertical="center"/>
    </xf>
    <xf numFmtId="0" fontId="53" fillId="33" borderId="1" xfId="0" applyFont="1" applyFill="1" applyBorder="1" applyAlignment="1">
      <alignment horizontal="center" vertical="center" wrapText="1"/>
    </xf>
    <xf numFmtId="0" fontId="50" fillId="0" borderId="2" xfId="0" applyFont="1" applyBorder="1" applyAlignment="1">
      <alignment horizontal="left" vertical="center" wrapText="1"/>
    </xf>
    <xf numFmtId="0" fontId="0" fillId="0" borderId="0" xfId="0" applyFill="1" applyBorder="1"/>
    <xf numFmtId="0" fontId="1" fillId="0" borderId="1" xfId="0" applyFont="1" applyBorder="1"/>
    <xf numFmtId="0" fontId="10" fillId="0" borderId="0" xfId="0" applyFont="1" applyFill="1" applyBorder="1" applyAlignment="1">
      <alignment horizontal="center" vertical="center" wrapText="1"/>
    </xf>
    <xf numFmtId="0" fontId="0" fillId="0" borderId="0" xfId="0" applyFill="1"/>
    <xf numFmtId="0" fontId="14" fillId="7"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 fillId="3" borderId="23" xfId="0" applyFont="1" applyFill="1" applyBorder="1" applyAlignment="1">
      <alignment horizontal="center"/>
    </xf>
    <xf numFmtId="0" fontId="6" fillId="3" borderId="21" xfId="0" applyFont="1" applyFill="1" applyBorder="1" applyAlignment="1">
      <alignment horizontal="center" vertical="center"/>
    </xf>
    <xf numFmtId="0" fontId="52" fillId="3" borderId="0" xfId="0" applyFont="1" applyFill="1" applyBorder="1" applyAlignment="1">
      <alignment horizontal="center"/>
    </xf>
    <xf numFmtId="15" fontId="5" fillId="3" borderId="0" xfId="0" applyNumberFormat="1" applyFont="1" applyFill="1" applyBorder="1" applyAlignment="1">
      <alignment horizontal="center" vertical="center" wrapText="1"/>
    </xf>
    <xf numFmtId="0" fontId="50" fillId="3" borderId="0" xfId="0" applyFont="1" applyFill="1" applyBorder="1" applyAlignment="1">
      <alignment horizontal="center" vertical="center"/>
    </xf>
    <xf numFmtId="0" fontId="4" fillId="3" borderId="0" xfId="0" applyFont="1" applyFill="1" applyBorder="1" applyAlignment="1">
      <alignment horizontal="center" vertical="center"/>
    </xf>
    <xf numFmtId="0" fontId="4"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0" xfId="0" applyFont="1" applyFill="1" applyBorder="1" applyAlignment="1">
      <alignment horizontal="center"/>
    </xf>
    <xf numFmtId="0" fontId="52" fillId="0" borderId="0" xfId="0" applyFont="1" applyFill="1" applyBorder="1" applyAlignment="1">
      <alignment horizontal="center"/>
    </xf>
    <xf numFmtId="15" fontId="5" fillId="0" borderId="0" xfId="0" applyNumberFormat="1" applyFont="1" applyFill="1" applyBorder="1" applyAlignment="1">
      <alignment horizontal="center" vertical="center" wrapText="1"/>
    </xf>
    <xf numFmtId="0" fontId="0" fillId="0" borderId="0" xfId="0" applyFill="1" applyBorder="1" applyAlignment="1">
      <alignment horizontal="center"/>
    </xf>
    <xf numFmtId="0" fontId="62" fillId="3" borderId="0" xfId="0" applyFont="1" applyFill="1" applyBorder="1" applyAlignment="1">
      <alignment horizontal="center" vertical="center"/>
    </xf>
    <xf numFmtId="0" fontId="53" fillId="3" borderId="1" xfId="0" applyFont="1" applyFill="1" applyBorder="1" applyAlignment="1">
      <alignment wrapText="1"/>
    </xf>
    <xf numFmtId="0" fontId="4" fillId="3" borderId="1" xfId="0" applyFont="1" applyFill="1" applyBorder="1" applyAlignment="1">
      <alignment vertical="center" wrapText="1"/>
    </xf>
    <xf numFmtId="0" fontId="7" fillId="3" borderId="1"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wrapText="1"/>
    </xf>
    <xf numFmtId="15" fontId="7"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3" fontId="16" fillId="0" borderId="0" xfId="0" applyNumberFormat="1" applyFont="1" applyFill="1" applyBorder="1" applyAlignment="1">
      <alignment horizontal="center" vertical="center"/>
    </xf>
    <xf numFmtId="0" fontId="16" fillId="0" borderId="0" xfId="0" applyFont="1" applyFill="1" applyBorder="1" applyAlignment="1">
      <alignment vertical="center"/>
    </xf>
    <xf numFmtId="0" fontId="0" fillId="0" borderId="0" xfId="0" applyFill="1" applyBorder="1" applyAlignment="1">
      <alignment horizontal="center" vertical="center"/>
    </xf>
    <xf numFmtId="0" fontId="1" fillId="2" borderId="1" xfId="0" applyFont="1" applyFill="1" applyBorder="1" applyAlignment="1">
      <alignment horizontal="center" vertical="center" wrapText="1"/>
    </xf>
    <xf numFmtId="3" fontId="16" fillId="0"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32" borderId="1" xfId="0" applyFont="1" applyFill="1" applyBorder="1" applyAlignment="1">
      <alignment vertical="center"/>
    </xf>
    <xf numFmtId="0" fontId="0" fillId="0" borderId="1" xfId="0" applyFill="1" applyBorder="1" applyAlignment="1">
      <alignment horizontal="center" vertical="center"/>
    </xf>
    <xf numFmtId="15"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1" xfId="0" applyFont="1" applyBorder="1" applyAlignment="1">
      <alignment vertical="center" wrapText="1"/>
    </xf>
    <xf numFmtId="0" fontId="6" fillId="2" borderId="1" xfId="0" applyFont="1" applyFill="1" applyBorder="1" applyAlignment="1">
      <alignment horizontal="center" vertical="center" wrapText="1"/>
    </xf>
    <xf numFmtId="0" fontId="8" fillId="0" borderId="1" xfId="0" applyFont="1" applyBorder="1" applyAlignment="1">
      <alignment vertical="center" wrapText="1"/>
    </xf>
    <xf numFmtId="0" fontId="6"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 fontId="7"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164" fontId="48" fillId="0" borderId="0" xfId="48" applyNumberFormat="1" applyFont="1" applyFill="1" applyBorder="1" applyAlignment="1">
      <alignment horizontal="center" vertical="center" wrapText="1"/>
    </xf>
    <xf numFmtId="9" fontId="1" fillId="0" borderId="0" xfId="0" applyNumberFormat="1" applyFont="1" applyFill="1" applyBorder="1" applyAlignment="1">
      <alignment horizontal="center" vertical="center" wrapText="1"/>
    </xf>
    <xf numFmtId="0" fontId="7" fillId="8" borderId="1" xfId="0" applyFont="1" applyFill="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9" fontId="7" fillId="0" borderId="1" xfId="0" applyNumberFormat="1" applyFont="1" applyBorder="1" applyAlignment="1">
      <alignment horizontal="center" vertical="center" wrapText="1"/>
    </xf>
    <xf numFmtId="164"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32" borderId="1"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1" fillId="3" borderId="0" xfId="0" applyFont="1" applyFill="1" applyBorder="1" applyAlignment="1">
      <alignment horizontal="center"/>
    </xf>
    <xf numFmtId="17" fontId="7" fillId="3" borderId="0" xfId="0" applyNumberFormat="1" applyFont="1" applyFill="1" applyBorder="1" applyAlignment="1">
      <alignment horizontal="center" vertical="center" wrapText="1"/>
    </xf>
    <xf numFmtId="0" fontId="7"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7" fillId="3" borderId="0" xfId="0" applyNumberFormat="1" applyFont="1" applyFill="1" applyBorder="1" applyAlignment="1">
      <alignment horizontal="center"/>
    </xf>
    <xf numFmtId="0" fontId="59" fillId="8"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164" fontId="60" fillId="0" borderId="1" xfId="0" applyNumberFormat="1" applyFont="1" applyBorder="1" applyAlignment="1">
      <alignment horizontal="center" vertical="center" wrapText="1"/>
    </xf>
    <xf numFmtId="0" fontId="60" fillId="0" borderId="1" xfId="0" applyFont="1" applyBorder="1" applyAlignment="1">
      <alignment horizontal="center" vertical="center" wrapText="1"/>
    </xf>
    <xf numFmtId="9" fontId="7" fillId="0" borderId="1" xfId="0" applyNumberFormat="1" applyFont="1" applyBorder="1" applyAlignment="1">
      <alignment horizontal="center"/>
    </xf>
    <xf numFmtId="9" fontId="59"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xf>
    <xf numFmtId="9" fontId="7" fillId="3" borderId="1" xfId="0" applyNumberFormat="1" applyFont="1" applyFill="1" applyBorder="1" applyAlignment="1">
      <alignment horizontal="center"/>
    </xf>
    <xf numFmtId="0" fontId="6" fillId="3" borderId="0" xfId="0" applyFont="1" applyFill="1" applyBorder="1" applyAlignment="1">
      <alignment horizontal="center" vertical="center"/>
    </xf>
    <xf numFmtId="0" fontId="7" fillId="3" borderId="0" xfId="0" applyFont="1" applyFill="1" applyBorder="1" applyAlignment="1">
      <alignment horizontal="center" vertical="center"/>
    </xf>
    <xf numFmtId="164" fontId="7" fillId="3" borderId="0" xfId="0" applyNumberFormat="1" applyFont="1" applyFill="1" applyBorder="1" applyAlignment="1">
      <alignment horizontal="center" vertical="center"/>
    </xf>
    <xf numFmtId="3" fontId="7" fillId="3" borderId="0" xfId="0" applyNumberFormat="1" applyFont="1" applyFill="1" applyBorder="1" applyAlignment="1">
      <alignment horizontal="center" vertical="center"/>
    </xf>
    <xf numFmtId="15" fontId="7" fillId="2"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0" fillId="0" borderId="1" xfId="0" applyNumberFormat="1" applyBorder="1" applyAlignment="1">
      <alignment horizontal="center"/>
    </xf>
    <xf numFmtId="164" fontId="9" fillId="0" borderId="1" xfId="0" applyNumberFormat="1" applyFont="1" applyBorder="1" applyAlignment="1">
      <alignment horizontal="center" vertical="center"/>
    </xf>
    <xf numFmtId="0" fontId="7" fillId="0" borderId="1" xfId="0"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164" fontId="7" fillId="0" borderId="1" xfId="0" applyNumberFormat="1" applyFont="1" applyFill="1" applyBorder="1" applyAlignment="1">
      <alignment horizontal="center" vertical="center"/>
    </xf>
    <xf numFmtId="0" fontId="7" fillId="32" borderId="1" xfId="0" applyFont="1" applyFill="1" applyBorder="1" applyAlignment="1">
      <alignment vertical="center" wrapText="1"/>
    </xf>
    <xf numFmtId="164" fontId="9" fillId="32" borderId="1" xfId="0" applyNumberFormat="1" applyFont="1" applyFill="1" applyBorder="1" applyAlignment="1">
      <alignment horizontal="center" vertical="center"/>
    </xf>
    <xf numFmtId="0" fontId="7" fillId="32" borderId="1" xfId="0" applyFont="1" applyFill="1" applyBorder="1" applyAlignment="1">
      <alignment horizontal="center" vertical="center"/>
    </xf>
    <xf numFmtId="164" fontId="7" fillId="32"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9" fontId="1" fillId="0" borderId="1" xfId="0" applyNumberFormat="1" applyFont="1" applyBorder="1" applyAlignment="1">
      <alignment horizontal="center"/>
    </xf>
    <xf numFmtId="0" fontId="4" fillId="4" borderId="1" xfId="0" applyFont="1" applyFill="1" applyBorder="1" applyAlignment="1">
      <alignment vertical="center" wrapText="1"/>
    </xf>
    <xf numFmtId="0" fontId="4" fillId="0" borderId="1" xfId="0" applyFont="1" applyBorder="1"/>
    <xf numFmtId="0" fontId="4" fillId="0" borderId="1" xfId="0" applyFont="1" applyFill="1" applyBorder="1" applyAlignment="1">
      <alignment horizontal="center"/>
    </xf>
    <xf numFmtId="0" fontId="6" fillId="0" borderId="1" xfId="0" applyFont="1" applyFill="1" applyBorder="1" applyAlignment="1">
      <alignment horizontal="center"/>
    </xf>
    <xf numFmtId="0" fontId="5" fillId="0" borderId="1" xfId="0" applyFont="1" applyBorder="1"/>
    <xf numFmtId="1" fontId="5" fillId="0" borderId="1" xfId="0" applyNumberFormat="1" applyFont="1" applyFill="1" applyBorder="1" applyAlignment="1">
      <alignment horizontal="center"/>
    </xf>
    <xf numFmtId="1" fontId="7" fillId="0" borderId="1" xfId="0" applyNumberFormat="1" applyFont="1" applyBorder="1" applyAlignment="1">
      <alignment horizontal="center"/>
    </xf>
    <xf numFmtId="0" fontId="7" fillId="0" borderId="1" xfId="0" applyFont="1" applyBorder="1" applyAlignment="1">
      <alignment horizontal="center"/>
    </xf>
    <xf numFmtId="0" fontId="7" fillId="0" borderId="1" xfId="0" applyFont="1" applyFill="1" applyBorder="1" applyAlignment="1">
      <alignment horizontal="center"/>
    </xf>
    <xf numFmtId="0" fontId="6" fillId="3" borderId="1" xfId="0" applyFont="1" applyFill="1" applyBorder="1" applyAlignment="1">
      <alignment horizontal="center"/>
    </xf>
    <xf numFmtId="0" fontId="7" fillId="3" borderId="1" xfId="0" applyFont="1" applyFill="1" applyBorder="1" applyAlignment="1">
      <alignment horizontal="center"/>
    </xf>
    <xf numFmtId="15" fontId="7" fillId="3" borderId="0" xfId="0" applyNumberFormat="1" applyFont="1" applyFill="1" applyBorder="1" applyAlignment="1">
      <alignment vertical="center" wrapText="1"/>
    </xf>
    <xf numFmtId="0" fontId="0" fillId="3" borderId="0" xfId="0" applyFill="1" applyBorder="1" applyAlignment="1"/>
    <xf numFmtId="0" fontId="6" fillId="3" borderId="0" xfId="0" applyFont="1" applyFill="1" applyBorder="1" applyAlignment="1"/>
    <xf numFmtId="0" fontId="7" fillId="3" borderId="0" xfId="0" applyFont="1" applyFill="1" applyBorder="1" applyAlignment="1"/>
    <xf numFmtId="0" fontId="7"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alignment horizontal="center" vertical="center"/>
    </xf>
    <xf numFmtId="164" fontId="0" fillId="0" borderId="0" xfId="0" applyNumberFormat="1" applyFill="1" applyBorder="1"/>
    <xf numFmtId="16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xf>
    <xf numFmtId="164" fontId="21" fillId="0" borderId="0" xfId="0" applyNumberFormat="1" applyFont="1" applyFill="1" applyBorder="1" applyAlignment="1">
      <alignment horizontal="center" vertical="center"/>
    </xf>
    <xf numFmtId="0" fontId="7"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2" borderId="1" xfId="0" applyFont="1" applyFill="1" applyBorder="1" applyAlignment="1">
      <alignment vertical="center"/>
    </xf>
    <xf numFmtId="0" fontId="6" fillId="0" borderId="1" xfId="0" applyFont="1" applyBorder="1" applyAlignment="1">
      <alignment vertical="center"/>
    </xf>
    <xf numFmtId="16" fontId="6" fillId="0" borderId="1" xfId="0" applyNumberFormat="1" applyFont="1" applyBorder="1" applyAlignment="1">
      <alignment vertical="center"/>
    </xf>
    <xf numFmtId="17" fontId="6" fillId="0" borderId="1" xfId="0" applyNumberFormat="1" applyFont="1" applyBorder="1" applyAlignment="1">
      <alignment vertical="center"/>
    </xf>
    <xf numFmtId="49" fontId="3" fillId="4" borderId="1" xfId="0" applyNumberFormat="1" applyFont="1" applyFill="1" applyBorder="1"/>
    <xf numFmtId="0" fontId="6" fillId="4" borderId="1" xfId="0" applyFont="1" applyFill="1" applyBorder="1" applyAlignment="1">
      <alignment horizontal="center"/>
    </xf>
    <xf numFmtId="0" fontId="7" fillId="2" borderId="1" xfId="0" applyFont="1" applyFill="1" applyBorder="1" applyAlignment="1">
      <alignment vertical="center" wrapText="1"/>
    </xf>
    <xf numFmtId="15" fontId="9" fillId="2" borderId="1" xfId="0" applyNumberFormat="1" applyFont="1" applyFill="1" applyBorder="1" applyAlignment="1">
      <alignment horizontal="center" vertical="center" wrapText="1"/>
    </xf>
    <xf numFmtId="0" fontId="6" fillId="0" borderId="1" xfId="0" applyFont="1" applyBorder="1" applyAlignment="1">
      <alignment horizontal="left" vertical="center"/>
    </xf>
    <xf numFmtId="164" fontId="6" fillId="0" borderId="1" xfId="0" applyNumberFormat="1" applyFont="1" applyBorder="1" applyAlignment="1">
      <alignment horizontal="center"/>
    </xf>
    <xf numFmtId="0" fontId="7" fillId="2" borderId="1" xfId="0" applyFont="1" applyFill="1" applyBorder="1" applyAlignment="1">
      <alignment horizontal="left" vertical="center"/>
    </xf>
    <xf numFmtId="164" fontId="6" fillId="3" borderId="1" xfId="0" applyNumberFormat="1" applyFont="1" applyFill="1" applyBorder="1" applyAlignment="1">
      <alignment horizontal="center"/>
    </xf>
    <xf numFmtId="0" fontId="9" fillId="2" borderId="1" xfId="0" applyFont="1" applyFill="1" applyBorder="1"/>
    <xf numFmtId="164" fontId="3" fillId="0" borderId="0" xfId="0" applyNumberFormat="1" applyFont="1" applyFill="1" applyBorder="1" applyAlignment="1">
      <alignment horizontal="center" vertical="center"/>
    </xf>
    <xf numFmtId="0" fontId="7" fillId="2" borderId="1" xfId="0" applyFont="1" applyFill="1" applyBorder="1" applyAlignment="1">
      <alignment horizontal="left"/>
    </xf>
    <xf numFmtId="0" fontId="2" fillId="0" borderId="1" xfId="0" applyFont="1" applyFill="1" applyBorder="1" applyAlignment="1">
      <alignment horizontal="left" vertical="center" wrapText="1"/>
    </xf>
    <xf numFmtId="164"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5" fontId="7"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 fillId="7" borderId="1" xfId="0" applyFont="1" applyFill="1" applyBorder="1" applyAlignment="1">
      <alignment horizontal="center"/>
    </xf>
    <xf numFmtId="15" fontId="17" fillId="7" borderId="1" xfId="0" applyNumberFormat="1" applyFont="1" applyFill="1" applyBorder="1" applyAlignment="1">
      <alignment horizontal="center" vertical="center" wrapText="1"/>
    </xf>
    <xf numFmtId="0" fontId="10" fillId="2" borderId="0" xfId="0" applyFont="1" applyFill="1" applyAlignment="1">
      <alignment horizontal="left" vertical="center"/>
    </xf>
    <xf numFmtId="0" fontId="14"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5" fillId="0" borderId="0" xfId="0" applyFont="1" applyBorder="1" applyAlignment="1">
      <alignment horizontal="left" vertical="center" wrapText="1"/>
    </xf>
    <xf numFmtId="0" fontId="1" fillId="2" borderId="1" xfId="0" applyFont="1" applyFill="1" applyBorder="1" applyAlignment="1">
      <alignment horizontal="center"/>
    </xf>
    <xf numFmtId="15" fontId="7" fillId="2" borderId="1" xfId="0" applyNumberFormat="1" applyFont="1" applyFill="1" applyBorder="1" applyAlignment="1">
      <alignment horizontal="center" vertical="center" wrapText="1"/>
    </xf>
    <xf numFmtId="15" fontId="7" fillId="0" borderId="0" xfId="0" applyNumberFormat="1" applyFont="1" applyFill="1" applyBorder="1" applyAlignment="1">
      <alignment horizontal="center" vertical="center" wrapText="1"/>
    </xf>
    <xf numFmtId="0" fontId="1" fillId="0" borderId="0" xfId="0" applyFont="1" applyFill="1" applyBorder="1" applyAlignment="1">
      <alignment horizontal="center"/>
    </xf>
    <xf numFmtId="0" fontId="8" fillId="0" borderId="0" xfId="0" applyFont="1" applyFill="1" applyBorder="1" applyAlignment="1">
      <alignment horizontal="center" vertical="center" wrapText="1"/>
    </xf>
    <xf numFmtId="0" fontId="6" fillId="0" borderId="0" xfId="0" applyFont="1" applyFill="1" applyBorder="1"/>
    <xf numFmtId="0" fontId="7" fillId="0" borderId="0" xfId="0" applyFont="1" applyFill="1" applyBorder="1"/>
    <xf numFmtId="0" fontId="6" fillId="3" borderId="1" xfId="0" applyFont="1" applyFill="1" applyBorder="1" applyAlignment="1">
      <alignment horizontal="center" vertical="center"/>
    </xf>
    <xf numFmtId="0" fontId="6" fillId="0" borderId="1" xfId="0" applyFont="1" applyBorder="1"/>
    <xf numFmtId="10" fontId="7" fillId="0" borderId="0" xfId="0" applyNumberFormat="1" applyFont="1" applyFill="1" applyBorder="1" applyAlignment="1">
      <alignment horizontal="center" vertical="center" wrapText="1"/>
    </xf>
    <xf numFmtId="10" fontId="6" fillId="0" borderId="0" xfId="48" applyNumberFormat="1" applyFont="1" applyFill="1" applyBorder="1" applyAlignment="1">
      <alignment horizontal="center" vertical="center"/>
    </xf>
    <xf numFmtId="10" fontId="6"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xf>
    <xf numFmtId="0" fontId="9" fillId="5" borderId="1" xfId="0" applyFont="1" applyFill="1" applyBorder="1" applyAlignment="1">
      <alignment vertical="center" wrapText="1"/>
    </xf>
    <xf numFmtId="0" fontId="9" fillId="2" borderId="1" xfId="0" applyFont="1" applyFill="1" applyBorder="1" applyAlignment="1">
      <alignment horizontal="center" vertical="center" wrapText="1"/>
    </xf>
    <xf numFmtId="0" fontId="8" fillId="5" borderId="1" xfId="0" applyFont="1" applyFill="1" applyBorder="1" applyAlignment="1">
      <alignment vertical="center" wrapText="1"/>
    </xf>
    <xf numFmtId="10" fontId="8" fillId="5" borderId="1" xfId="0" applyNumberFormat="1" applyFont="1" applyFill="1" applyBorder="1" applyAlignment="1">
      <alignment horizontal="center" vertical="center" wrapText="1"/>
    </xf>
    <xf numFmtId="10" fontId="8" fillId="3" borderId="1" xfId="0" applyNumberFormat="1" applyFont="1" applyFill="1" applyBorder="1" applyAlignment="1">
      <alignment horizontal="center" vertical="center" wrapText="1"/>
    </xf>
    <xf numFmtId="9" fontId="0" fillId="0" borderId="1" xfId="0" applyNumberFormat="1" applyBorder="1" applyAlignment="1">
      <alignment horizontal="right"/>
    </xf>
    <xf numFmtId="0" fontId="0" fillId="0" borderId="1" xfId="0" applyBorder="1" applyAlignment="1">
      <alignment horizontal="right"/>
    </xf>
    <xf numFmtId="10" fontId="0" fillId="0" borderId="1" xfId="0" applyNumberFormat="1" applyBorder="1" applyAlignment="1">
      <alignment horizontal="right"/>
    </xf>
    <xf numFmtId="10" fontId="0" fillId="0" borderId="1" xfId="0" applyNumberFormat="1" applyFill="1" applyBorder="1" applyAlignment="1">
      <alignment horizontal="right"/>
    </xf>
    <xf numFmtId="9" fontId="9" fillId="5" borderId="1" xfId="0" applyNumberFormat="1" applyFont="1" applyFill="1" applyBorder="1" applyAlignment="1">
      <alignment horizontal="center" vertical="center" wrapText="1"/>
    </xf>
    <xf numFmtId="9" fontId="1" fillId="0" borderId="1" xfId="0" applyNumberFormat="1" applyFont="1" applyBorder="1"/>
    <xf numFmtId="0" fontId="1" fillId="0" borderId="0" xfId="0" applyFont="1" applyFill="1" applyBorder="1"/>
    <xf numFmtId="0" fontId="16" fillId="0" borderId="0" xfId="0" applyFont="1" applyFill="1" applyBorder="1" applyAlignment="1">
      <alignment horizontal="center" vertical="center" wrapText="1"/>
    </xf>
    <xf numFmtId="0" fontId="49" fillId="0" borderId="0" xfId="0" applyFont="1" applyFill="1" applyBorder="1"/>
    <xf numFmtId="0" fontId="17" fillId="0" borderId="0" xfId="0" applyFont="1" applyFill="1" applyBorder="1" applyAlignment="1">
      <alignment horizontal="center" vertical="center"/>
    </xf>
    <xf numFmtId="0" fontId="17"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17"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9" fillId="0" borderId="0" xfId="0" applyFont="1" applyFill="1" applyBorder="1" applyAlignment="1">
      <alignment horizontal="center" vertical="center" wrapText="1"/>
    </xf>
    <xf numFmtId="9" fontId="16" fillId="0" borderId="0" xfId="0" applyNumberFormat="1" applyFont="1" applyFill="1" applyBorder="1" applyAlignment="1">
      <alignment horizontal="center" vertical="center"/>
    </xf>
    <xf numFmtId="0" fontId="1" fillId="0" borderId="0" xfId="0" applyFont="1" applyFill="1" applyBorder="1" applyAlignment="1">
      <alignment vertical="center"/>
    </xf>
    <xf numFmtId="15" fontId="7" fillId="0" borderId="0" xfId="0" applyNumberFormat="1" applyFont="1" applyFill="1" applyBorder="1" applyAlignment="1">
      <alignment vertical="center" wrapText="1"/>
    </xf>
    <xf numFmtId="0" fontId="15" fillId="5" borderId="1" xfId="0" applyFont="1" applyFill="1" applyBorder="1" applyAlignment="1">
      <alignment horizontal="center" vertical="center" wrapText="1"/>
    </xf>
    <xf numFmtId="0" fontId="1" fillId="0" borderId="0" xfId="0" applyFont="1" applyFill="1" applyBorder="1" applyAlignment="1">
      <alignment horizontal="center"/>
    </xf>
    <xf numFmtId="15" fontId="7" fillId="2" borderId="1" xfId="0" applyNumberFormat="1" applyFont="1" applyFill="1" applyBorder="1" applyAlignment="1">
      <alignment horizontal="center" vertical="center" wrapText="1"/>
    </xf>
    <xf numFmtId="0" fontId="52" fillId="33" borderId="17" xfId="0" applyFont="1" applyFill="1" applyBorder="1" applyAlignment="1">
      <alignment horizontal="center"/>
    </xf>
    <xf numFmtId="0" fontId="1" fillId="2" borderId="1" xfId="0" applyFont="1" applyFill="1" applyBorder="1" applyAlignment="1">
      <alignment horizontal="center" vertical="center" wrapText="1"/>
    </xf>
    <xf numFmtId="0" fontId="0" fillId="3" borderId="2" xfId="0" applyFill="1" applyBorder="1"/>
    <xf numFmtId="0" fontId="0" fillId="0" borderId="0" xfId="0" applyFill="1" applyBorder="1" applyAlignment="1">
      <alignment vertical="center"/>
    </xf>
    <xf numFmtId="9" fontId="50" fillId="0" borderId="0" xfId="0" applyNumberFormat="1" applyFont="1" applyFill="1" applyBorder="1" applyAlignment="1">
      <alignment horizontal="center" vertical="center" wrapText="1"/>
    </xf>
    <xf numFmtId="9" fontId="50" fillId="0" borderId="1" xfId="0" applyNumberFormat="1" applyFont="1" applyBorder="1" applyAlignment="1">
      <alignment horizontal="center" vertical="center" wrapText="1"/>
    </xf>
    <xf numFmtId="9" fontId="50" fillId="0" borderId="1" xfId="0" applyNumberFormat="1" applyFont="1" applyFill="1" applyBorder="1" applyAlignment="1">
      <alignment horizontal="center" vertical="center" wrapText="1"/>
    </xf>
    <xf numFmtId="0" fontId="52" fillId="2" borderId="17" xfId="0" applyFont="1" applyFill="1" applyBorder="1" applyAlignment="1">
      <alignment horizontal="center"/>
    </xf>
    <xf numFmtId="15" fontId="53" fillId="2" borderId="1"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1" xfId="0" applyFill="1" applyBorder="1"/>
    <xf numFmtId="0" fontId="7" fillId="8" borderId="11" xfId="0" applyFont="1" applyFill="1" applyBorder="1" applyAlignment="1">
      <alignment horizontal="center" vertical="center" wrapText="1"/>
    </xf>
    <xf numFmtId="9" fontId="6" fillId="0" borderId="22" xfId="0" applyNumberFormat="1" applyFont="1" applyBorder="1" applyAlignment="1">
      <alignment horizontal="center" vertical="center" wrapText="1"/>
    </xf>
    <xf numFmtId="0" fontId="1" fillId="2" borderId="23" xfId="0" applyFont="1" applyFill="1" applyBorder="1" applyAlignment="1">
      <alignment horizontal="center"/>
    </xf>
    <xf numFmtId="17" fontId="7" fillId="2" borderId="20" xfId="0" applyNumberFormat="1" applyFont="1" applyFill="1" applyBorder="1" applyAlignment="1">
      <alignment horizontal="center" vertical="center" wrapText="1"/>
    </xf>
    <xf numFmtId="9" fontId="0" fillId="0" borderId="1" xfId="0" applyNumberFormat="1" applyBorder="1"/>
    <xf numFmtId="9" fontId="0" fillId="0" borderId="1" xfId="0" applyNumberFormat="1" applyFill="1" applyBorder="1"/>
    <xf numFmtId="0" fontId="14" fillId="0" borderId="1" xfId="0" applyFont="1" applyFill="1" applyBorder="1" applyAlignment="1">
      <alignment horizontal="center" vertical="center" wrapText="1"/>
    </xf>
    <xf numFmtId="10" fontId="0" fillId="0" borderId="0" xfId="0" applyNumberFormat="1" applyFill="1" applyBorder="1"/>
    <xf numFmtId="10" fontId="7" fillId="0" borderId="0" xfId="0" applyNumberFormat="1" applyFont="1" applyFill="1" applyBorder="1" applyAlignment="1">
      <alignment horizontal="center" vertical="center"/>
    </xf>
    <xf numFmtId="10" fontId="0" fillId="0" borderId="1" xfId="0" applyNumberFormat="1" applyBorder="1"/>
    <xf numFmtId="10" fontId="8" fillId="0" borderId="1" xfId="0" applyNumberFormat="1" applyFont="1" applyFill="1" applyBorder="1" applyAlignment="1">
      <alignment horizontal="center" vertical="center" wrapText="1"/>
    </xf>
    <xf numFmtId="10" fontId="9" fillId="5" borderId="1" xfId="0" applyNumberFormat="1" applyFont="1" applyFill="1" applyBorder="1" applyAlignment="1">
      <alignment horizontal="center" vertical="center" wrapText="1"/>
    </xf>
    <xf numFmtId="10" fontId="7" fillId="0" borderId="1" xfId="0" applyNumberFormat="1" applyFont="1" applyBorder="1" applyAlignment="1">
      <alignment horizontal="center" vertical="center"/>
    </xf>
    <xf numFmtId="0" fontId="9" fillId="2" borderId="54" xfId="0"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1" fontId="6" fillId="0" borderId="0" xfId="0" applyNumberFormat="1" applyFont="1" applyBorder="1" applyAlignment="1">
      <alignment horizontal="center" vertical="center"/>
    </xf>
    <xf numFmtId="164" fontId="4" fillId="0" borderId="0" xfId="0" applyNumberFormat="1"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wrapText="1"/>
    </xf>
    <xf numFmtId="0" fontId="12" fillId="0" borderId="0" xfId="1" applyFont="1" applyAlignment="1">
      <alignment horizontal="center"/>
    </xf>
    <xf numFmtId="0" fontId="11" fillId="0" borderId="0" xfId="1" applyBorder="1" applyAlignment="1">
      <alignment horizontal="center"/>
    </xf>
    <xf numFmtId="15" fontId="7" fillId="0" borderId="0" xfId="0" applyNumberFormat="1" applyFont="1" applyFill="1" applyBorder="1" applyAlignment="1">
      <alignment horizontal="center" vertical="center" wrapText="1"/>
    </xf>
    <xf numFmtId="0" fontId="1" fillId="2" borderId="0" xfId="0" applyFont="1" applyFill="1" applyAlignment="1">
      <alignment horizontal="left"/>
    </xf>
    <xf numFmtId="0" fontId="1" fillId="2" borderId="1" xfId="0" applyFont="1" applyFill="1" applyBorder="1" applyAlignment="1">
      <alignment horizontal="center"/>
    </xf>
    <xf numFmtId="0" fontId="0" fillId="0" borderId="1" xfId="0" applyBorder="1" applyAlignment="1">
      <alignment horizontal="center"/>
    </xf>
    <xf numFmtId="0" fontId="1" fillId="0" borderId="0" xfId="0" applyFont="1" applyFill="1" applyBorder="1" applyAlignment="1">
      <alignment horizontal="center"/>
    </xf>
    <xf numFmtId="0" fontId="0" fillId="0" borderId="1" xfId="0" applyBorder="1" applyAlignment="1"/>
    <xf numFmtId="15" fontId="7" fillId="2" borderId="1" xfId="0" applyNumberFormat="1" applyFont="1" applyFill="1" applyBorder="1" applyAlignment="1">
      <alignment horizontal="center" vertical="center" wrapText="1"/>
    </xf>
    <xf numFmtId="0" fontId="18" fillId="2" borderId="0" xfId="0" applyFont="1" applyFill="1" applyAlignment="1">
      <alignment horizontal="left" vertical="center"/>
    </xf>
    <xf numFmtId="0" fontId="14" fillId="2" borderId="1" xfId="0" applyFont="1"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0" xfId="0" applyFont="1" applyFill="1" applyBorder="1" applyAlignment="1">
      <alignment horizontal="center" vertical="center"/>
    </xf>
    <xf numFmtId="15" fontId="7" fillId="2" borderId="11" xfId="0" applyNumberFormat="1" applyFont="1" applyFill="1" applyBorder="1" applyAlignment="1">
      <alignment horizontal="center" vertical="center" wrapText="1"/>
    </xf>
    <xf numFmtId="15" fontId="7" fillId="2" borderId="25" xfId="0" applyNumberFormat="1" applyFont="1" applyFill="1" applyBorder="1" applyAlignment="1">
      <alignment horizontal="center" vertical="center" wrapText="1"/>
    </xf>
    <xf numFmtId="0" fontId="1" fillId="2" borderId="0" xfId="0" applyFont="1" applyFill="1" applyAlignment="1">
      <alignment horizontal="left" vertical="center"/>
    </xf>
    <xf numFmtId="0" fontId="14" fillId="2" borderId="41"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8" fillId="2" borderId="0" xfId="0" applyFont="1" applyFill="1" applyAlignment="1">
      <alignment horizontal="left" vertical="center" wrapText="1"/>
    </xf>
    <xf numFmtId="0" fontId="1" fillId="2" borderId="1" xfId="0" applyFont="1" applyFill="1" applyBorder="1" applyAlignment="1">
      <alignment horizontal="left"/>
    </xf>
    <xf numFmtId="0" fontId="0" fillId="0" borderId="0" xfId="0" applyFill="1" applyBorder="1"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10" fillId="2" borderId="0" xfId="0" applyFont="1" applyFill="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1" fillId="2" borderId="0" xfId="0" applyFont="1" applyFill="1" applyBorder="1" applyAlignment="1">
      <alignment horizontal="left" wrapText="1"/>
    </xf>
    <xf numFmtId="0" fontId="1" fillId="2" borderId="0"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15" fontId="7" fillId="2" borderId="5" xfId="0" applyNumberFormat="1" applyFont="1" applyFill="1" applyBorder="1" applyAlignment="1">
      <alignment horizontal="center" vertical="center" wrapText="1"/>
    </xf>
    <xf numFmtId="15" fontId="7" fillId="2" borderId="6" xfId="0" applyNumberFormat="1" applyFont="1" applyFill="1" applyBorder="1" applyAlignment="1">
      <alignment horizontal="center" vertical="center" wrapText="1"/>
    </xf>
    <xf numFmtId="0" fontId="61" fillId="0" borderId="24" xfId="0" applyFont="1" applyFill="1" applyBorder="1" applyAlignment="1">
      <alignment horizontal="center" wrapText="1"/>
    </xf>
    <xf numFmtId="0" fontId="61" fillId="0" borderId="50" xfId="0" applyFont="1" applyFill="1" applyBorder="1" applyAlignment="1">
      <alignment horizontal="center" wrapText="1"/>
    </xf>
    <xf numFmtId="0" fontId="61" fillId="0" borderId="42" xfId="0" applyFont="1" applyFill="1" applyBorder="1" applyAlignment="1">
      <alignment horizontal="center" wrapText="1"/>
    </xf>
    <xf numFmtId="0" fontId="61" fillId="0" borderId="47" xfId="0" applyFont="1" applyFill="1" applyBorder="1" applyAlignment="1">
      <alignment horizontal="center" wrapText="1"/>
    </xf>
    <xf numFmtId="0" fontId="61" fillId="0" borderId="49" xfId="0" applyFont="1" applyFill="1" applyBorder="1" applyAlignment="1">
      <alignment horizontal="center" wrapText="1"/>
    </xf>
    <xf numFmtId="0" fontId="61" fillId="0" borderId="28" xfId="0" applyFont="1" applyFill="1" applyBorder="1" applyAlignment="1">
      <alignment horizont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 fillId="2" borderId="44" xfId="0" applyFont="1" applyFill="1" applyBorder="1" applyAlignment="1">
      <alignment horizontal="center"/>
    </xf>
    <xf numFmtId="0" fontId="1" fillId="2" borderId="45" xfId="0" applyFont="1" applyFill="1" applyBorder="1" applyAlignment="1">
      <alignment horizontal="center"/>
    </xf>
    <xf numFmtId="0" fontId="15" fillId="0" borderId="1" xfId="0" applyFont="1" applyFill="1" applyBorder="1" applyAlignment="1">
      <alignment horizontal="center" vertical="center" wrapText="1"/>
    </xf>
    <xf numFmtId="0" fontId="0" fillId="0" borderId="0" xfId="0" applyFill="1" applyBorder="1" applyAlignment="1">
      <alignment horizontal="left" vertical="center" wrapText="1"/>
    </xf>
    <xf numFmtId="0" fontId="14" fillId="7" borderId="1" xfId="0" applyFont="1" applyFill="1" applyBorder="1" applyAlignment="1">
      <alignment horizontal="center" vertical="center" wrapText="1"/>
    </xf>
    <xf numFmtId="0" fontId="15" fillId="35" borderId="42" xfId="0" applyFont="1" applyFill="1" applyBorder="1" applyAlignment="1">
      <alignment horizontal="center" vertical="center" wrapText="1"/>
    </xf>
    <xf numFmtId="0" fontId="15" fillId="35" borderId="0" xfId="0" applyFont="1" applyFill="1" applyBorder="1" applyAlignment="1">
      <alignment horizontal="center" vertical="center" wrapText="1"/>
    </xf>
    <xf numFmtId="0" fontId="17" fillId="7" borderId="1" xfId="0" applyFont="1" applyFill="1" applyBorder="1" applyAlignment="1">
      <alignment horizontal="center"/>
    </xf>
    <xf numFmtId="0" fontId="0" fillId="0" borderId="0" xfId="0" applyAlignment="1">
      <alignment horizontal="left" vertical="top" wrapText="1"/>
    </xf>
    <xf numFmtId="0" fontId="51" fillId="33" borderId="0" xfId="0" applyFont="1" applyFill="1" applyAlignment="1">
      <alignment horizontal="center" vertical="center"/>
    </xf>
    <xf numFmtId="0" fontId="52" fillId="33" borderId="0" xfId="0" applyFont="1" applyFill="1" applyAlignment="1">
      <alignment horizontal="left" vertical="center"/>
    </xf>
    <xf numFmtId="0" fontId="52" fillId="7" borderId="1" xfId="0" applyFont="1" applyFill="1" applyBorder="1" applyAlignment="1">
      <alignment horizontal="center"/>
    </xf>
    <xf numFmtId="0" fontId="1" fillId="2" borderId="1" xfId="0" applyFont="1" applyFill="1" applyBorder="1" applyAlignment="1">
      <alignment horizontal="center" vertical="center" wrapText="1"/>
    </xf>
    <xf numFmtId="15" fontId="7" fillId="3" borderId="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0" fillId="31" borderId="1" xfId="0" applyFont="1" applyFill="1" applyBorder="1" applyAlignment="1">
      <alignment horizontal="center" vertical="center" wrapText="1"/>
    </xf>
    <xf numFmtId="0" fontId="0" fillId="0" borderId="0" xfId="0" applyFill="1" applyBorder="1" applyAlignment="1">
      <alignment horizontal="center" vertical="center" wrapText="1"/>
    </xf>
    <xf numFmtId="0" fontId="46" fillId="0" borderId="0" xfId="0" applyFont="1" applyBorder="1" applyAlignment="1">
      <alignment horizontal="left" vertical="center" wrapText="1"/>
    </xf>
    <xf numFmtId="0" fontId="8" fillId="0" borderId="5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7" fillId="0" borderId="1" xfId="0" applyFont="1" applyBorder="1" applyAlignment="1">
      <alignment vertical="center" wrapText="1"/>
    </xf>
    <xf numFmtId="0" fontId="1" fillId="2" borderId="1" xfId="0" applyFont="1" applyFill="1" applyBorder="1" applyAlignment="1">
      <alignment horizontal="center" wrapText="1"/>
    </xf>
    <xf numFmtId="0" fontId="1" fillId="3" borderId="0" xfId="0" applyFont="1" applyFill="1" applyBorder="1" applyAlignment="1">
      <alignment horizontal="center"/>
    </xf>
    <xf numFmtId="0" fontId="1" fillId="2" borderId="17" xfId="0" applyFont="1" applyFill="1" applyBorder="1" applyAlignment="1">
      <alignment horizontal="center"/>
    </xf>
    <xf numFmtId="0" fontId="1" fillId="2" borderId="29" xfId="0" applyFont="1" applyFill="1" applyBorder="1" applyAlignment="1">
      <alignment horizontal="center"/>
    </xf>
    <xf numFmtId="0" fontId="0" fillId="0" borderId="18" xfId="0" applyBorder="1" applyAlignment="1">
      <alignment horizontal="center"/>
    </xf>
    <xf numFmtId="0" fontId="25" fillId="8" borderId="48" xfId="0" applyFont="1" applyFill="1" applyBorder="1" applyAlignment="1">
      <alignment horizontal="center" vertical="center" wrapText="1"/>
    </xf>
    <xf numFmtId="0" fontId="25" fillId="8" borderId="30" xfId="0" applyFont="1" applyFill="1" applyBorder="1" applyAlignment="1">
      <alignment horizontal="center" vertical="center" wrapText="1"/>
    </xf>
    <xf numFmtId="0" fontId="24" fillId="0" borderId="0" xfId="2" applyFont="1" applyAlignment="1">
      <alignment horizontal="left" vertical="center" wrapText="1"/>
    </xf>
    <xf numFmtId="0" fontId="52" fillId="33" borderId="0" xfId="0" applyFont="1" applyFill="1" applyAlignment="1">
      <alignment horizontal="left" vertical="center" wrapText="1"/>
    </xf>
    <xf numFmtId="0" fontId="4" fillId="0" borderId="0" xfId="0" applyFont="1" applyBorder="1" applyAlignment="1">
      <alignment horizontal="left" vertical="center" wrapText="1"/>
    </xf>
    <xf numFmtId="0" fontId="52" fillId="33" borderId="0" xfId="0" applyFont="1" applyFill="1" applyAlignment="1">
      <alignment horizontal="left"/>
    </xf>
    <xf numFmtId="0" fontId="0" fillId="0" borderId="0" xfId="0" applyBorder="1" applyAlignment="1">
      <alignment horizontal="left" vertical="center" wrapText="1"/>
    </xf>
    <xf numFmtId="0" fontId="10" fillId="2" borderId="4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43" xfId="0" applyFont="1" applyFill="1" applyBorder="1" applyAlignment="1">
      <alignment horizontal="center"/>
    </xf>
    <xf numFmtId="0" fontId="1" fillId="2" borderId="40" xfId="0" applyFont="1" applyFill="1" applyBorder="1" applyAlignment="1">
      <alignment horizontal="center"/>
    </xf>
    <xf numFmtId="0" fontId="1" fillId="2" borderId="41" xfId="0" applyFont="1" applyFill="1" applyBorder="1" applyAlignment="1">
      <alignment horizontal="center"/>
    </xf>
    <xf numFmtId="0" fontId="0" fillId="0" borderId="0" xfId="0" applyFill="1" applyBorder="1" applyAlignment="1">
      <alignment horizontal="center" wrapText="1"/>
    </xf>
    <xf numFmtId="15" fontId="7" fillId="6" borderId="11" xfId="0" applyNumberFormat="1" applyFont="1" applyFill="1" applyBorder="1" applyAlignment="1">
      <alignment horizontal="center" vertical="center" wrapText="1"/>
    </xf>
    <xf numFmtId="15" fontId="7" fillId="6" borderId="25" xfId="0" applyNumberFormat="1" applyFont="1" applyFill="1" applyBorder="1" applyAlignment="1">
      <alignment horizontal="center" vertical="center" wrapText="1"/>
    </xf>
    <xf numFmtId="0" fontId="8" fillId="0" borderId="0" xfId="0" applyFont="1" applyBorder="1" applyAlignment="1">
      <alignment horizontal="left"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1" fillId="6" borderId="17" xfId="0" applyFont="1" applyFill="1" applyBorder="1" applyAlignment="1">
      <alignment horizontal="center"/>
    </xf>
    <xf numFmtId="0" fontId="1" fillId="6" borderId="18" xfId="0" applyFont="1" applyFill="1" applyBorder="1" applyAlignment="1">
      <alignment horizontal="center"/>
    </xf>
    <xf numFmtId="0" fontId="3" fillId="0" borderId="1" xfId="4" applyFont="1" applyFill="1" applyBorder="1" applyAlignment="1" applyProtection="1">
      <alignment horizontal="left" vertical="center"/>
    </xf>
    <xf numFmtId="0" fontId="3" fillId="0" borderId="2" xfId="4" applyFont="1" applyFill="1" applyBorder="1" applyAlignment="1" applyProtection="1">
      <alignment horizontal="left" vertical="center"/>
    </xf>
    <xf numFmtId="0" fontId="3" fillId="0" borderId="1" xfId="44" applyNumberFormat="1" applyFont="1" applyFill="1" applyBorder="1" applyAlignment="1" applyProtection="1">
      <alignment horizontal="left" vertical="center"/>
    </xf>
    <xf numFmtId="0" fontId="3" fillId="0" borderId="2" xfId="44" applyNumberFormat="1" applyFont="1" applyFill="1" applyBorder="1" applyAlignment="1" applyProtection="1">
      <alignment horizontal="left" vertical="center"/>
    </xf>
    <xf numFmtId="0" fontId="17" fillId="2" borderId="0" xfId="0" applyFont="1" applyFill="1" applyAlignment="1">
      <alignment horizontal="left" vertical="center"/>
    </xf>
    <xf numFmtId="0" fontId="14" fillId="7" borderId="42" xfId="0" applyFont="1" applyFill="1" applyBorder="1" applyAlignment="1">
      <alignment horizontal="left" vertical="center" wrapText="1"/>
    </xf>
    <xf numFmtId="0" fontId="14" fillId="7" borderId="0" xfId="0" applyFont="1" applyFill="1" applyBorder="1" applyAlignment="1">
      <alignment horizontal="left" vertical="center" wrapText="1"/>
    </xf>
    <xf numFmtId="0" fontId="14" fillId="7" borderId="47" xfId="0" applyFont="1" applyFill="1" applyBorder="1" applyAlignment="1">
      <alignment horizontal="left" vertical="center" wrapText="1"/>
    </xf>
    <xf numFmtId="0" fontId="14" fillId="7" borderId="44" xfId="0" applyFont="1" applyFill="1" applyBorder="1" applyAlignment="1">
      <alignment horizontal="center" vertical="center" wrapText="1"/>
    </xf>
    <xf numFmtId="0" fontId="14" fillId="7" borderId="45"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15" fontId="7" fillId="6" borderId="5" xfId="0" applyNumberFormat="1" applyFont="1" applyFill="1" applyBorder="1" applyAlignment="1">
      <alignment horizontal="center" vertical="center" wrapText="1"/>
    </xf>
    <xf numFmtId="15" fontId="7" fillId="6" borderId="6" xfId="0" applyNumberFormat="1" applyFont="1" applyFill="1" applyBorder="1" applyAlignment="1">
      <alignment horizontal="center" vertical="center" wrapText="1"/>
    </xf>
    <xf numFmtId="0" fontId="14" fillId="7" borderId="4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47" xfId="0" applyFont="1" applyFill="1" applyBorder="1" applyAlignment="1">
      <alignment horizontal="center" vertical="center" wrapText="1"/>
    </xf>
    <xf numFmtId="0" fontId="1" fillId="6" borderId="3" xfId="0" applyFont="1" applyFill="1" applyBorder="1" applyAlignment="1">
      <alignment horizontal="center"/>
    </xf>
    <xf numFmtId="0" fontId="1" fillId="6" borderId="4" xfId="0" applyFont="1" applyFill="1" applyBorder="1" applyAlignment="1">
      <alignment horizontal="center"/>
    </xf>
    <xf numFmtId="0" fontId="14" fillId="7" borderId="19" xfId="0" applyFont="1" applyFill="1" applyBorder="1" applyAlignment="1">
      <alignment horizontal="center" vertical="center" wrapText="1"/>
    </xf>
    <xf numFmtId="15" fontId="7" fillId="6" borderId="43" xfId="0" applyNumberFormat="1" applyFont="1" applyFill="1" applyBorder="1" applyAlignment="1">
      <alignment horizontal="center" vertical="center" wrapText="1"/>
    </xf>
    <xf numFmtId="0" fontId="14" fillId="7" borderId="2" xfId="0" applyFont="1" applyFill="1" applyBorder="1" applyAlignment="1">
      <alignment horizontal="center" vertical="center" wrapText="1"/>
    </xf>
    <xf numFmtId="0" fontId="1" fillId="6" borderId="29" xfId="0" applyFont="1" applyFill="1" applyBorder="1" applyAlignment="1">
      <alignment horizontal="center"/>
    </xf>
    <xf numFmtId="0" fontId="10" fillId="2" borderId="0" xfId="0" applyFont="1" applyFill="1" applyAlignment="1">
      <alignment horizontal="left" vertical="center"/>
    </xf>
    <xf numFmtId="0" fontId="19" fillId="0" borderId="0" xfId="0" applyFont="1" applyBorder="1" applyAlignment="1">
      <alignment horizontal="left" vertical="center" wrapText="1"/>
    </xf>
    <xf numFmtId="0" fontId="0" fillId="0" borderId="0" xfId="0" applyBorder="1" applyAlignment="1">
      <alignment horizontal="left" wrapText="1"/>
    </xf>
    <xf numFmtId="10" fontId="6" fillId="3" borderId="6" xfId="0" applyNumberFormat="1" applyFont="1" applyFill="1" applyBorder="1" applyAlignment="1">
      <alignment horizontal="center" vertical="center"/>
    </xf>
    <xf numFmtId="10" fontId="6" fillId="3" borderId="8" xfId="0" applyNumberFormat="1" applyFont="1" applyFill="1" applyBorder="1" applyAlignment="1">
      <alignment horizontal="center" vertical="center"/>
    </xf>
    <xf numFmtId="0" fontId="7" fillId="3" borderId="5" xfId="0" applyFont="1" applyFill="1" applyBorder="1" applyAlignment="1">
      <alignment horizontal="center"/>
    </xf>
    <xf numFmtId="10" fontId="6" fillId="3" borderId="6" xfId="0" applyNumberFormat="1" applyFont="1" applyFill="1" applyBorder="1" applyAlignment="1">
      <alignment horizontal="center"/>
    </xf>
    <xf numFmtId="0" fontId="6" fillId="3" borderId="5" xfId="0" applyFont="1" applyFill="1" applyBorder="1" applyAlignment="1">
      <alignment horizontal="center"/>
    </xf>
    <xf numFmtId="0" fontId="6" fillId="3" borderId="7" xfId="0" applyFont="1" applyFill="1" applyBorder="1" applyAlignment="1">
      <alignment horizontal="center"/>
    </xf>
    <xf numFmtId="10" fontId="6" fillId="3" borderId="8" xfId="0" applyNumberFormat="1" applyFont="1" applyFill="1" applyBorder="1" applyAlignment="1">
      <alignment horizontal="center"/>
    </xf>
    <xf numFmtId="0" fontId="7" fillId="3" borderId="7" xfId="0" applyFont="1" applyFill="1" applyBorder="1" applyAlignment="1">
      <alignment horizontal="center" vertical="center"/>
    </xf>
    <xf numFmtId="9" fontId="7" fillId="3" borderId="8" xfId="0" applyNumberFormat="1" applyFont="1" applyFill="1" applyBorder="1" applyAlignment="1">
      <alignment horizontal="center" vertical="center"/>
    </xf>
    <xf numFmtId="0" fontId="6" fillId="3" borderId="6" xfId="0" applyFont="1" applyFill="1" applyBorder="1" applyAlignment="1">
      <alignment horizontal="center" vertical="center"/>
    </xf>
  </cellXfs>
  <cellStyles count="49">
    <cellStyle name="20% - Accent1 2" xfId="6"/>
    <cellStyle name="20% - Accent2 2" xfId="7"/>
    <cellStyle name="20% - Accent3 2" xfId="8"/>
    <cellStyle name="20% - Accent4 2" xfId="9"/>
    <cellStyle name="20% - Accent5 2" xfId="10"/>
    <cellStyle name="20% - Accent6 2" xfId="11"/>
    <cellStyle name="40% - Accent1 2" xfId="12"/>
    <cellStyle name="40% - Accent2 2" xfId="13"/>
    <cellStyle name="40% - Accent3 2" xfId="14"/>
    <cellStyle name="40% - Accent4 2" xfId="15"/>
    <cellStyle name="40% - Accent5 2" xfId="16"/>
    <cellStyle name="40% - Accent6 2"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Bad 2" xfId="30"/>
    <cellStyle name="Calculation 2" xfId="31"/>
    <cellStyle name="Check Cell 2" xfId="32"/>
    <cellStyle name="Explanatory Text 2" xfId="33"/>
    <cellStyle name="Good 2" xfId="34"/>
    <cellStyle name="Heading 1 2" xfId="35"/>
    <cellStyle name="Heading 2 2" xfId="36"/>
    <cellStyle name="Heading 3 2" xfId="37"/>
    <cellStyle name="Heading 4 2" xfId="38"/>
    <cellStyle name="Hyperlink" xfId="2" builtinId="8"/>
    <cellStyle name="Input 2" xfId="39"/>
    <cellStyle name="Linked Cell 2" xfId="40"/>
    <cellStyle name="Neutral 2" xfId="41"/>
    <cellStyle name="Normal" xfId="0" builtinId="0"/>
    <cellStyle name="Normal 2" xfId="1"/>
    <cellStyle name="Normal 2 2" xfId="4"/>
    <cellStyle name="Normal 2 3" xfId="3"/>
    <cellStyle name="Normal 3" xfId="5"/>
    <cellStyle name="Note 2" xfId="42"/>
    <cellStyle name="Output 2" xfId="43"/>
    <cellStyle name="Percent" xfId="48" builtinId="5"/>
    <cellStyle name="Percent 2" xfId="44"/>
    <cellStyle name="Title 2" xfId="45"/>
    <cellStyle name="Total 2" xfId="46"/>
    <cellStyle name="Warning Text 2"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customXml" Target="../customXml/item7.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95250</xdr:colOff>
      <xdr:row>16</xdr:row>
      <xdr:rowOff>38100</xdr:rowOff>
    </xdr:from>
    <xdr:ext cx="4695825" cy="1543050"/>
    <xdr:sp macro="" textlink="">
      <xdr:nvSpPr>
        <xdr:cNvPr id="3" name="Text Box 3"/>
        <xdr:cNvSpPr txBox="1">
          <a:spLocks noChangeArrowheads="1"/>
        </xdr:cNvSpPr>
      </xdr:nvSpPr>
      <xdr:spPr bwMode="auto">
        <a:xfrm>
          <a:off x="771525" y="3114675"/>
          <a:ext cx="4695825" cy="1543050"/>
        </a:xfrm>
        <a:prstGeom prst="rect">
          <a:avLst/>
        </a:prstGeom>
        <a:gradFill rotWithShape="0">
          <a:gsLst>
            <a:gs pos="0">
              <a:srgbClr val="0070C0"/>
            </a:gs>
            <a:gs pos="50000">
              <a:srgbClr xmlns:mc="http://schemas.openxmlformats.org/markup-compatibility/2006" xmlns:a14="http://schemas.microsoft.com/office/drawing/2010/main" val="FFFFFF" mc:Ignorable="a14" a14:legacySpreadsheetColorIndex="9"/>
            </a:gs>
            <a:gs pos="100000">
              <a:srgbClr val="0070C0"/>
            </a:gs>
          </a:gsLst>
          <a:lin ang="0" scaled="1"/>
        </a:gradFill>
        <a:ln w="15875">
          <a:solidFill>
            <a:srgbClr xmlns:mc="http://schemas.openxmlformats.org/markup-compatibility/2006" xmlns:a14="http://schemas.microsoft.com/office/drawing/2010/main" val="000000" mc:Ignorable="a14" a14:legacySpreadsheetColorIndex="8"/>
          </a:solidFill>
          <a:miter lim="800000"/>
          <a:headEnd/>
          <a:tailEnd/>
        </a:ln>
        <a:effectLst>
          <a:outerShdw dist="107763" dir="2700000" algn="ctr" rotWithShape="0">
            <a:srgbClr val="808080"/>
          </a:outerShdw>
        </a:effectLst>
      </xdr:spPr>
      <xdr:txBody>
        <a:bodyPr vertOverflow="clip" wrap="square" lIns="91440" tIns="45720" rIns="91440" bIns="45720" anchor="t" upright="1"/>
        <a:lstStyle/>
        <a:p>
          <a:pPr algn="ctr" rtl="0"/>
          <a:endParaRPr lang="en-GB" sz="2000" b="1" i="0" baseline="0">
            <a:effectLst/>
            <a:latin typeface="+mn-lt"/>
            <a:ea typeface="+mn-ea"/>
            <a:cs typeface="+mn-cs"/>
          </a:endParaRPr>
        </a:p>
        <a:p>
          <a:pPr algn="ctr" rtl="0"/>
          <a:r>
            <a:rPr lang="en-GB" sz="2000" b="1" i="0" baseline="0">
              <a:effectLst/>
              <a:latin typeface="+mn-lt"/>
              <a:ea typeface="+mn-ea"/>
              <a:cs typeface="+mn-cs"/>
            </a:rPr>
            <a:t>WSCB  Dataset</a:t>
          </a:r>
        </a:p>
        <a:p>
          <a:pPr algn="ctr" rtl="0"/>
          <a:r>
            <a:rPr lang="en-GB" sz="2000" b="1" i="0" baseline="0">
              <a:effectLst/>
              <a:latin typeface="+mn-lt"/>
              <a:ea typeface="+mn-ea"/>
              <a:cs typeface="+mn-cs"/>
            </a:rPr>
            <a:t>2016-2017</a:t>
          </a:r>
          <a:endParaRPr lang="en-GB" sz="2400" b="1" i="0" u="none" strike="noStrike" baseline="0">
            <a:solidFill>
              <a:srgbClr val="000000"/>
            </a:solidFill>
            <a:latin typeface="Arial"/>
            <a:cs typeface="Arial"/>
          </a:endParaRPr>
        </a:p>
      </xdr:txBody>
    </xdr:sp>
    <xdr:clientData/>
  </xdr:oneCellAnchor>
  <xdr:twoCellAnchor>
    <xdr:from>
      <xdr:col>0</xdr:col>
      <xdr:colOff>581025</xdr:colOff>
      <xdr:row>29</xdr:row>
      <xdr:rowOff>123826</xdr:rowOff>
    </xdr:from>
    <xdr:to>
      <xdr:col>8</xdr:col>
      <xdr:colOff>228600</xdr:colOff>
      <xdr:row>39</xdr:row>
      <xdr:rowOff>47626</xdr:rowOff>
    </xdr:to>
    <xdr:sp macro="" textlink="">
      <xdr:nvSpPr>
        <xdr:cNvPr id="4" name="Text Box 5"/>
        <xdr:cNvSpPr txBox="1">
          <a:spLocks noChangeArrowheads="1"/>
        </xdr:cNvSpPr>
      </xdr:nvSpPr>
      <xdr:spPr bwMode="auto">
        <a:xfrm>
          <a:off x="581025" y="5305426"/>
          <a:ext cx="5057775" cy="1543050"/>
        </a:xfrm>
        <a:prstGeom prst="rect">
          <a:avLst/>
        </a:prstGeom>
        <a:gradFill rotWithShape="0">
          <a:gsLst>
            <a:gs pos="0">
              <a:srgbClr val="0070C0"/>
            </a:gs>
            <a:gs pos="50000">
              <a:srgbClr xmlns:mc="http://schemas.openxmlformats.org/markup-compatibility/2006" xmlns:a14="http://schemas.microsoft.com/office/drawing/2010/main" val="FFFFFF" mc:Ignorable="a14" a14:legacySpreadsheetColorIndex="9"/>
            </a:gs>
            <a:gs pos="100000">
              <a:srgbClr val="0070C0"/>
            </a:gs>
          </a:gsLst>
          <a:lin ang="0" scaled="1"/>
        </a:gradFill>
        <a:ln w="38100">
          <a:solidFill>
            <a:srgbClr xmlns:mc="http://schemas.openxmlformats.org/markup-compatibility/2006" xmlns:a14="http://schemas.microsoft.com/office/drawing/2010/main" val="000000" mc:Ignorable="a14" a14:legacySpreadsheetColorIndex="8"/>
          </a:solidFill>
          <a:miter lim="800000"/>
          <a:headEnd/>
          <a:tailEnd/>
        </a:ln>
        <a:effectLst>
          <a:outerShdw dist="107763" dir="2700000" algn="ctr" rotWithShape="0">
            <a:srgbClr val="808080"/>
          </a:outerShdw>
        </a:effectLst>
      </xdr:spPr>
      <xdr:txBody>
        <a:bodyPr vertOverflow="clip" wrap="square" lIns="36576" tIns="27432" rIns="0" bIns="0" anchor="t" upright="1"/>
        <a:lstStyle/>
        <a:p>
          <a:pPr algn="l" rtl="0">
            <a:defRPr sz="1000"/>
          </a:pPr>
          <a:r>
            <a:rPr lang="en-GB" sz="1400" b="1" i="0" u="none" strike="noStrike" baseline="0">
              <a:solidFill>
                <a:srgbClr val="000000"/>
              </a:solidFill>
              <a:latin typeface="Arial"/>
              <a:cs typeface="Arial"/>
            </a:rPr>
            <a:t>                                       </a:t>
          </a:r>
          <a:r>
            <a:rPr lang="en-GB" sz="1400" b="1" i="0" u="sng" strike="noStrike" baseline="0">
              <a:solidFill>
                <a:srgbClr val="000000"/>
              </a:solidFill>
              <a:latin typeface="Arial"/>
              <a:cs typeface="Arial"/>
            </a:rPr>
            <a:t>CONTENTS</a:t>
          </a:r>
        </a:p>
        <a:p>
          <a:pPr algn="l" rtl="0">
            <a:defRPr sz="1000"/>
          </a:pPr>
          <a:endParaRPr lang="en-GB" sz="1400" b="0" i="0" u="none" strike="noStrike" baseline="0">
            <a:solidFill>
              <a:srgbClr val="000000"/>
            </a:solidFill>
            <a:latin typeface="Arial"/>
            <a:cs typeface="Arial"/>
          </a:endParaRPr>
        </a:p>
        <a:p>
          <a:pPr algn="l" rtl="0">
            <a:defRPr sz="1000"/>
          </a:pPr>
          <a:r>
            <a:rPr lang="en-GB" sz="1400" b="1" i="0" u="none" strike="noStrike" baseline="0">
              <a:solidFill>
                <a:srgbClr val="000000"/>
              </a:solidFill>
              <a:latin typeface="Arial"/>
              <a:cs typeface="Arial"/>
            </a:rPr>
            <a:t>SECTION 1</a:t>
          </a:r>
          <a:r>
            <a:rPr lang="en-GB" sz="1400" b="0" i="0" u="none" strike="noStrike" baseline="0">
              <a:solidFill>
                <a:srgbClr val="000000"/>
              </a:solidFill>
              <a:latin typeface="Arial"/>
              <a:cs typeface="Arial"/>
            </a:rPr>
            <a:t> - EARLY HELP</a:t>
          </a:r>
        </a:p>
        <a:p>
          <a:pPr algn="l" rtl="0">
            <a:defRPr sz="1000"/>
          </a:pPr>
          <a:r>
            <a:rPr lang="en-GB" sz="1400" b="1" i="0" u="none" strike="noStrike" baseline="0">
              <a:solidFill>
                <a:srgbClr val="000000"/>
              </a:solidFill>
              <a:latin typeface="Arial"/>
              <a:cs typeface="Arial"/>
            </a:rPr>
            <a:t>SECTION 2</a:t>
          </a:r>
          <a:r>
            <a:rPr lang="en-GB" sz="1400" b="0" i="0" u="none" strike="noStrike" baseline="0">
              <a:solidFill>
                <a:srgbClr val="000000"/>
              </a:solidFill>
              <a:latin typeface="Arial"/>
              <a:cs typeface="Arial"/>
            </a:rPr>
            <a:t> - REFERRALS &amp; STATUTORY ASSESSMENTS</a:t>
          </a:r>
        </a:p>
        <a:p>
          <a:pPr algn="l" rtl="0">
            <a:defRPr sz="1000"/>
          </a:pPr>
          <a:r>
            <a:rPr lang="en-GB" sz="1400" b="1" i="0" u="none" strike="noStrike" baseline="0">
              <a:solidFill>
                <a:srgbClr val="000000"/>
              </a:solidFill>
              <a:latin typeface="Arial"/>
              <a:cs typeface="Arial"/>
            </a:rPr>
            <a:t>SECTION 3</a:t>
          </a:r>
          <a:r>
            <a:rPr lang="en-GB" sz="1400" b="0" i="0" u="none" strike="noStrike" baseline="0">
              <a:solidFill>
                <a:srgbClr val="000000"/>
              </a:solidFill>
              <a:latin typeface="Arial"/>
              <a:cs typeface="Arial"/>
            </a:rPr>
            <a:t> - CHILDREN IN NEED</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400" b="1" i="0" u="none" strike="noStrike" baseline="0">
              <a:solidFill>
                <a:srgbClr val="000000"/>
              </a:solidFill>
              <a:latin typeface="Arial"/>
              <a:cs typeface="Arial"/>
            </a:rPr>
            <a:t>SECTION 4</a:t>
          </a:r>
          <a:r>
            <a:rPr lang="en-GB" sz="1400" b="0" i="0" u="none" strike="noStrike" baseline="0">
              <a:solidFill>
                <a:srgbClr val="000000"/>
              </a:solidFill>
              <a:latin typeface="Arial"/>
              <a:cs typeface="Arial"/>
            </a:rPr>
            <a:t> - CHILD PROTECTION ACTIVITY</a:t>
          </a:r>
          <a:endParaRPr lang="en-GB" sz="1000" b="0" i="0" u="none" strike="noStrike" baseline="0">
            <a:solidFill>
              <a:srgbClr val="000000"/>
            </a:solidFill>
            <a:latin typeface="Arial"/>
            <a:cs typeface="Arial"/>
          </a:endParaRPr>
        </a:p>
      </xdr:txBody>
    </xdr:sp>
    <xdr:clientData/>
  </xdr:twoCellAnchor>
  <xdr:twoCellAnchor>
    <xdr:from>
      <xdr:col>0</xdr:col>
      <xdr:colOff>66675</xdr:colOff>
      <xdr:row>0</xdr:row>
      <xdr:rowOff>57150</xdr:rowOff>
    </xdr:from>
    <xdr:to>
      <xdr:col>8</xdr:col>
      <xdr:colOff>600075</xdr:colOff>
      <xdr:row>51</xdr:row>
      <xdr:rowOff>0</xdr:rowOff>
    </xdr:to>
    <xdr:sp macro="" textlink="">
      <xdr:nvSpPr>
        <xdr:cNvPr id="5" name="Rectangle 7"/>
        <xdr:cNvSpPr>
          <a:spLocks noChangeArrowheads="1"/>
        </xdr:cNvSpPr>
      </xdr:nvSpPr>
      <xdr:spPr bwMode="auto">
        <a:xfrm>
          <a:off x="66675" y="57150"/>
          <a:ext cx="5410200" cy="9172575"/>
        </a:xfrm>
        <a:prstGeom prst="rect">
          <a:avLst/>
        </a:prstGeom>
        <a:noFill/>
        <a:ln w="571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2</xdr:col>
      <xdr:colOff>636905</xdr:colOff>
      <xdr:row>1</xdr:row>
      <xdr:rowOff>75565</xdr:rowOff>
    </xdr:from>
    <xdr:to>
      <xdr:col>6</xdr:col>
      <xdr:colOff>110551</xdr:colOff>
      <xdr:row>3</xdr:row>
      <xdr:rowOff>94615</xdr:rowOff>
    </xdr:to>
    <xdr:sp macro="" textlink="">
      <xdr:nvSpPr>
        <xdr:cNvPr id="7" name="Text Box 4"/>
        <xdr:cNvSpPr txBox="1">
          <a:spLocks noChangeArrowheads="1"/>
        </xdr:cNvSpPr>
      </xdr:nvSpPr>
      <xdr:spPr bwMode="auto">
        <a:xfrm>
          <a:off x="1827530" y="237490"/>
          <a:ext cx="1940621" cy="3429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pPr>
          <a:r>
            <a:rPr lang="en-GB" sz="1200" b="1">
              <a:solidFill>
                <a:srgbClr val="FFFFFF"/>
              </a:solidFill>
              <a:effectLst/>
              <a:latin typeface="Arial"/>
              <a:ea typeface="Times New Roman"/>
              <a:cs typeface="Times New Roman"/>
            </a:rPr>
            <a:t>Warwickshire County Council</a:t>
          </a:r>
          <a:endParaRPr lang="en-GB" sz="1200">
            <a:effectLst/>
            <a:latin typeface="Arial"/>
            <a:ea typeface="Times New Roman"/>
            <a:cs typeface="Times New Roman"/>
          </a:endParaRPr>
        </a:p>
      </xdr:txBody>
    </xdr:sp>
    <xdr:clientData/>
  </xdr:twoCellAnchor>
  <xdr:twoCellAnchor>
    <xdr:from>
      <xdr:col>1</xdr:col>
      <xdr:colOff>352425</xdr:colOff>
      <xdr:row>41</xdr:row>
      <xdr:rowOff>133350</xdr:rowOff>
    </xdr:from>
    <xdr:to>
      <xdr:col>7</xdr:col>
      <xdr:colOff>476250</xdr:colOff>
      <xdr:row>49</xdr:row>
      <xdr:rowOff>95250</xdr:rowOff>
    </xdr:to>
    <xdr:sp macro="" textlink="">
      <xdr:nvSpPr>
        <xdr:cNvPr id="13" name="TextBox 12"/>
        <xdr:cNvSpPr txBox="1"/>
      </xdr:nvSpPr>
      <xdr:spPr>
        <a:xfrm>
          <a:off x="1028700" y="7743825"/>
          <a:ext cx="4181475" cy="12573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b="1"/>
            <a:t>For</a:t>
          </a:r>
          <a:r>
            <a:rPr lang="en-GB" sz="1100" b="1" baseline="0"/>
            <a:t> further information, please contact :</a:t>
          </a:r>
        </a:p>
        <a:p>
          <a:r>
            <a:rPr lang="en-GB" sz="1100" i="1">
              <a:solidFill>
                <a:schemeClr val="dk1"/>
              </a:solidFill>
              <a:effectLst/>
              <a:latin typeface="+mn-lt"/>
              <a:ea typeface="+mn-ea"/>
              <a:cs typeface="+mn-cs"/>
            </a:rPr>
            <a:t>Warwickshire Safeguarding Children Board</a:t>
          </a:r>
          <a:endParaRPr lang="en-GB" sz="1100">
            <a:solidFill>
              <a:schemeClr val="dk1"/>
            </a:solidFill>
            <a:effectLst/>
            <a:latin typeface="+mn-lt"/>
            <a:ea typeface="+mn-ea"/>
            <a:cs typeface="+mn-cs"/>
          </a:endParaRPr>
        </a:p>
        <a:p>
          <a:r>
            <a:rPr lang="en-GB" sz="1100" i="1" u="none" strike="noStrike">
              <a:solidFill>
                <a:schemeClr val="dk1"/>
              </a:solidFill>
              <a:effectLst/>
              <a:latin typeface="+mn-lt"/>
              <a:ea typeface="+mn-ea"/>
              <a:cs typeface="+mn-cs"/>
              <a:hlinkClick xmlns:r="http://schemas.openxmlformats.org/officeDocument/2006/relationships" r:id=""/>
            </a:rPr>
            <a:t>wscb@warwickshire.gov.uk</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Building 3, Saltisford Office Park,</a:t>
          </a:r>
          <a:endParaRPr lang="en-GB" sz="1100">
            <a:solidFill>
              <a:schemeClr val="dk1"/>
            </a:solidFill>
            <a:effectLst/>
            <a:latin typeface="+mn-lt"/>
            <a:ea typeface="+mn-ea"/>
            <a:cs typeface="+mn-cs"/>
          </a:endParaRPr>
        </a:p>
        <a:p>
          <a:pPr algn="l"/>
          <a:r>
            <a:rPr lang="en-GB" sz="1100" i="1">
              <a:solidFill>
                <a:schemeClr val="dk1"/>
              </a:solidFill>
              <a:effectLst/>
              <a:latin typeface="+mn-lt"/>
              <a:ea typeface="+mn-ea"/>
              <a:cs typeface="+mn-cs"/>
            </a:rPr>
            <a:t>Ansell Way</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Warwickshire County Council CV34 4UL</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01926 742510</a:t>
          </a:r>
          <a:endParaRPr lang="en-GB" sz="1100">
            <a:solidFill>
              <a:schemeClr val="dk1"/>
            </a:solidFill>
            <a:effectLst/>
            <a:latin typeface="+mn-lt"/>
            <a:ea typeface="+mn-ea"/>
            <a:cs typeface="+mn-cs"/>
          </a:endParaRPr>
        </a:p>
        <a:p>
          <a:pPr algn="ctr"/>
          <a:endParaRPr lang="en-GB" sz="1100" b="1" baseline="0"/>
        </a:p>
      </xdr:txBody>
    </xdr:sp>
    <xdr:clientData/>
  </xdr:twoCellAnchor>
  <xdr:twoCellAnchor editAs="oneCell">
    <xdr:from>
      <xdr:col>0</xdr:col>
      <xdr:colOff>419100</xdr:colOff>
      <xdr:row>5</xdr:row>
      <xdr:rowOff>57150</xdr:rowOff>
    </xdr:from>
    <xdr:to>
      <xdr:col>8</xdr:col>
      <xdr:colOff>283210</xdr:colOff>
      <xdr:row>12</xdr:row>
      <xdr:rowOff>104775</xdr:rowOff>
    </xdr:to>
    <xdr:pic>
      <xdr:nvPicPr>
        <xdr:cNvPr id="14" name="Picture 13" descr="C:\Users\CHea\Desktop\warwickshire-safeguarding-children-board (2).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352550"/>
          <a:ext cx="5274310" cy="11811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gov.uk/government/uploads/system/uploads/attachment_data/file/206887/frs_2011_12_report.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A5" zoomScale="110" zoomScaleNormal="110" workbookViewId="0">
      <selection activeCell="K9" sqref="K9"/>
    </sheetView>
  </sheetViews>
  <sheetFormatPr defaultColWidth="8.88671875" defaultRowHeight="12.75" x14ac:dyDescent="0.2"/>
  <cols>
    <col min="1" max="9" width="7.88671875" style="9" customWidth="1"/>
    <col min="10" max="16384" width="8.88671875" style="9"/>
  </cols>
  <sheetData>
    <row r="1" spans="1:9" x14ac:dyDescent="0.2">
      <c r="A1" s="10"/>
      <c r="B1" s="10"/>
      <c r="C1" s="10"/>
      <c r="D1" s="10"/>
      <c r="E1" s="10"/>
      <c r="F1" s="10"/>
      <c r="G1" s="10"/>
      <c r="H1" s="10"/>
      <c r="I1" s="10"/>
    </row>
    <row r="2" spans="1:9" x14ac:dyDescent="0.2">
      <c r="A2" s="10"/>
      <c r="B2" s="10"/>
      <c r="C2" s="10"/>
      <c r="D2" s="10"/>
      <c r="E2" s="10"/>
      <c r="F2" s="10"/>
      <c r="G2" s="10"/>
      <c r="H2" s="10"/>
      <c r="I2" s="10"/>
    </row>
    <row r="3" spans="1:9" x14ac:dyDescent="0.2">
      <c r="A3" s="10"/>
      <c r="B3" s="10"/>
      <c r="C3" s="10"/>
      <c r="D3" s="10"/>
      <c r="E3" s="10"/>
      <c r="F3" s="10"/>
      <c r="G3" s="10"/>
      <c r="H3" s="10"/>
      <c r="I3" s="10"/>
    </row>
    <row r="4" spans="1:9" x14ac:dyDescent="0.2">
      <c r="A4" s="10"/>
      <c r="B4" s="10"/>
      <c r="C4" s="10"/>
      <c r="D4" s="10"/>
      <c r="E4" s="10"/>
      <c r="F4" s="10"/>
      <c r="G4" s="10"/>
      <c r="H4" s="10"/>
      <c r="I4" s="10"/>
    </row>
    <row r="5" spans="1:9" x14ac:dyDescent="0.2">
      <c r="A5" s="10"/>
      <c r="B5" s="10"/>
      <c r="C5" s="10"/>
      <c r="D5" s="10"/>
      <c r="E5" s="10"/>
      <c r="F5" s="10"/>
      <c r="G5" s="10"/>
      <c r="H5" s="10"/>
      <c r="I5" s="10"/>
    </row>
    <row r="6" spans="1:9" x14ac:dyDescent="0.2">
      <c r="A6" s="10"/>
      <c r="B6" s="10"/>
      <c r="C6" s="10"/>
      <c r="D6" s="10"/>
      <c r="E6" s="10"/>
      <c r="F6" s="10"/>
      <c r="G6" s="10"/>
      <c r="H6" s="10"/>
      <c r="I6" s="10"/>
    </row>
    <row r="7" spans="1:9" x14ac:dyDescent="0.2">
      <c r="A7" s="10"/>
      <c r="B7" s="10"/>
      <c r="C7" s="489"/>
      <c r="D7" s="489"/>
      <c r="E7" s="489"/>
      <c r="F7" s="489"/>
      <c r="G7" s="489"/>
      <c r="H7" s="10"/>
      <c r="I7" s="10"/>
    </row>
    <row r="8" spans="1:9" x14ac:dyDescent="0.2">
      <c r="A8" s="10"/>
      <c r="B8" s="10"/>
      <c r="C8" s="489"/>
      <c r="D8" s="489"/>
      <c r="E8" s="489"/>
      <c r="F8" s="489"/>
      <c r="G8" s="489"/>
      <c r="H8" s="10"/>
      <c r="I8" s="10"/>
    </row>
    <row r="9" spans="1:9" x14ac:dyDescent="0.2">
      <c r="A9" s="10"/>
      <c r="B9" s="10"/>
      <c r="C9" s="489"/>
      <c r="D9" s="489"/>
      <c r="E9" s="489"/>
      <c r="F9" s="489"/>
      <c r="G9" s="489"/>
      <c r="H9" s="10"/>
      <c r="I9" s="10"/>
    </row>
    <row r="10" spans="1:9" x14ac:dyDescent="0.2">
      <c r="A10" s="10"/>
      <c r="B10" s="10"/>
      <c r="C10" s="489"/>
      <c r="D10" s="489"/>
      <c r="E10" s="489"/>
      <c r="F10" s="489"/>
      <c r="G10" s="489"/>
      <c r="H10" s="10"/>
      <c r="I10" s="10"/>
    </row>
    <row r="11" spans="1:9" x14ac:dyDescent="0.2">
      <c r="A11" s="10"/>
      <c r="B11" s="10"/>
      <c r="C11" s="489"/>
      <c r="D11" s="489"/>
      <c r="E11" s="489"/>
      <c r="F11" s="489"/>
      <c r="G11" s="489"/>
      <c r="H11" s="10"/>
      <c r="I11" s="10"/>
    </row>
    <row r="12" spans="1:9" x14ac:dyDescent="0.2">
      <c r="A12" s="10"/>
      <c r="B12" s="10"/>
      <c r="C12" s="489"/>
      <c r="D12" s="489"/>
      <c r="E12" s="489"/>
      <c r="F12" s="489"/>
      <c r="G12" s="489"/>
      <c r="H12" s="10"/>
      <c r="I12" s="10"/>
    </row>
    <row r="13" spans="1:9" x14ac:dyDescent="0.2">
      <c r="A13" s="10"/>
      <c r="B13" s="10"/>
      <c r="C13" s="489"/>
      <c r="D13" s="489"/>
      <c r="E13" s="489"/>
      <c r="F13" s="489"/>
      <c r="G13" s="489"/>
      <c r="H13" s="10"/>
      <c r="I13" s="10"/>
    </row>
    <row r="14" spans="1:9" x14ac:dyDescent="0.2">
      <c r="A14" s="10"/>
      <c r="B14" s="10"/>
      <c r="C14" s="489"/>
      <c r="D14" s="489"/>
      <c r="E14" s="489"/>
      <c r="F14" s="489"/>
      <c r="G14" s="489"/>
      <c r="H14" s="10"/>
      <c r="I14" s="10"/>
    </row>
    <row r="15" spans="1:9" x14ac:dyDescent="0.2">
      <c r="A15" s="10"/>
      <c r="B15" s="10"/>
      <c r="C15" s="10"/>
      <c r="D15" s="10"/>
      <c r="E15" s="10"/>
      <c r="F15" s="10"/>
      <c r="G15" s="10"/>
      <c r="H15" s="10"/>
      <c r="I15" s="10"/>
    </row>
    <row r="16" spans="1:9" x14ac:dyDescent="0.2">
      <c r="A16" s="10"/>
      <c r="B16" s="10"/>
      <c r="C16" s="10"/>
      <c r="D16" s="10"/>
      <c r="E16" s="10"/>
      <c r="F16" s="10"/>
      <c r="G16" s="10"/>
      <c r="H16" s="10"/>
      <c r="I16" s="10"/>
    </row>
    <row r="17" spans="1:9" x14ac:dyDescent="0.2">
      <c r="A17" s="10"/>
      <c r="B17" s="10"/>
      <c r="C17" s="10"/>
      <c r="D17" s="10"/>
      <c r="E17" s="10"/>
      <c r="F17" s="10"/>
      <c r="G17" s="10"/>
      <c r="H17" s="10"/>
      <c r="I17" s="10"/>
    </row>
    <row r="18" spans="1:9" x14ac:dyDescent="0.2">
      <c r="A18" s="10"/>
      <c r="B18" s="10"/>
      <c r="C18" s="10"/>
      <c r="D18" s="10"/>
      <c r="E18" s="10"/>
      <c r="F18" s="10"/>
      <c r="G18" s="10"/>
      <c r="H18" s="10"/>
      <c r="I18" s="10"/>
    </row>
    <row r="19" spans="1:9" x14ac:dyDescent="0.2">
      <c r="A19" s="10"/>
      <c r="B19" s="10"/>
      <c r="C19" s="10"/>
      <c r="D19" s="10"/>
      <c r="E19" s="10"/>
      <c r="F19" s="10"/>
      <c r="G19" s="10"/>
      <c r="H19" s="10"/>
      <c r="I19" s="10"/>
    </row>
    <row r="20" spans="1:9" x14ac:dyDescent="0.2">
      <c r="A20" s="10"/>
      <c r="B20" s="10"/>
      <c r="C20" s="10"/>
      <c r="D20" s="10"/>
      <c r="E20" s="10"/>
      <c r="F20" s="10"/>
      <c r="G20" s="10"/>
      <c r="H20" s="10"/>
      <c r="I20" s="10"/>
    </row>
    <row r="21" spans="1:9" x14ac:dyDescent="0.2">
      <c r="A21" s="10"/>
      <c r="B21" s="10"/>
      <c r="C21" s="10"/>
      <c r="D21" s="10"/>
      <c r="E21" s="10"/>
      <c r="F21" s="10"/>
      <c r="G21" s="10"/>
      <c r="H21" s="10"/>
      <c r="I21" s="10"/>
    </row>
    <row r="22" spans="1:9" x14ac:dyDescent="0.2">
      <c r="A22" s="10"/>
      <c r="B22" s="10"/>
      <c r="C22" s="10"/>
      <c r="D22" s="10"/>
      <c r="E22" s="10"/>
      <c r="F22" s="10"/>
      <c r="G22" s="10"/>
      <c r="H22" s="10"/>
      <c r="I22" s="10"/>
    </row>
    <row r="23" spans="1:9" x14ac:dyDescent="0.2">
      <c r="A23" s="10"/>
      <c r="B23" s="10"/>
      <c r="C23" s="10"/>
      <c r="D23" s="10"/>
      <c r="E23" s="10"/>
      <c r="F23" s="10"/>
      <c r="G23" s="10"/>
      <c r="H23" s="10"/>
      <c r="I23" s="10"/>
    </row>
    <row r="24" spans="1:9" x14ac:dyDescent="0.2">
      <c r="A24" s="10"/>
      <c r="B24" s="10"/>
      <c r="C24" s="10"/>
      <c r="D24" s="10"/>
      <c r="E24" s="10"/>
      <c r="F24" s="10"/>
      <c r="G24" s="10"/>
      <c r="H24" s="10"/>
      <c r="I24" s="10"/>
    </row>
    <row r="25" spans="1:9" x14ac:dyDescent="0.2">
      <c r="A25" s="10"/>
      <c r="B25" s="10"/>
      <c r="C25" s="10"/>
      <c r="D25" s="10"/>
      <c r="E25" s="10"/>
      <c r="F25" s="10"/>
      <c r="G25" s="10"/>
      <c r="H25" s="10"/>
      <c r="I25" s="10"/>
    </row>
    <row r="26" spans="1:9" x14ac:dyDescent="0.2">
      <c r="A26" s="10"/>
      <c r="B26" s="10"/>
      <c r="C26" s="10"/>
      <c r="D26" s="10"/>
      <c r="E26" s="10"/>
      <c r="F26" s="10"/>
      <c r="G26" s="10"/>
      <c r="H26" s="10"/>
      <c r="I26" s="10"/>
    </row>
    <row r="27" spans="1:9" x14ac:dyDescent="0.2">
      <c r="A27" s="10"/>
      <c r="B27" s="10"/>
      <c r="C27" s="10"/>
      <c r="D27" s="10"/>
      <c r="E27" s="10"/>
      <c r="F27" s="10"/>
      <c r="G27" s="10"/>
      <c r="H27" s="10"/>
      <c r="I27" s="10"/>
    </row>
    <row r="28" spans="1:9" x14ac:dyDescent="0.2">
      <c r="A28" s="10"/>
      <c r="B28" s="10"/>
      <c r="C28" s="10"/>
      <c r="D28" s="10"/>
      <c r="E28" s="10"/>
      <c r="F28" s="10"/>
      <c r="G28" s="10"/>
      <c r="H28" s="10"/>
      <c r="I28" s="10"/>
    </row>
    <row r="29" spans="1:9" x14ac:dyDescent="0.2">
      <c r="A29" s="10"/>
      <c r="B29" s="10"/>
      <c r="C29" s="10"/>
      <c r="D29" s="10"/>
      <c r="E29" s="10"/>
      <c r="F29" s="10"/>
      <c r="G29" s="10"/>
      <c r="H29" s="10"/>
      <c r="I29" s="10"/>
    </row>
    <row r="30" spans="1:9" x14ac:dyDescent="0.2">
      <c r="A30" s="10"/>
      <c r="B30" s="10"/>
      <c r="C30" s="10"/>
      <c r="D30" s="10"/>
      <c r="E30" s="10"/>
      <c r="F30" s="10"/>
      <c r="G30" s="10"/>
      <c r="H30" s="10"/>
      <c r="I30" s="10"/>
    </row>
    <row r="31" spans="1:9" x14ac:dyDescent="0.2">
      <c r="A31" s="10"/>
      <c r="B31" s="10"/>
      <c r="C31" s="10"/>
      <c r="D31" s="10"/>
      <c r="E31" s="10"/>
      <c r="F31" s="10"/>
      <c r="G31" s="10"/>
      <c r="H31" s="10"/>
      <c r="I31" s="10"/>
    </row>
    <row r="32" spans="1:9" x14ac:dyDescent="0.2">
      <c r="A32" s="10"/>
      <c r="B32" s="10"/>
      <c r="C32" s="10"/>
      <c r="D32" s="10"/>
      <c r="E32" s="10"/>
      <c r="F32" s="10"/>
      <c r="G32" s="10"/>
      <c r="H32" s="10"/>
      <c r="I32" s="10"/>
    </row>
    <row r="33" spans="1:9" x14ac:dyDescent="0.2">
      <c r="A33" s="10"/>
      <c r="B33" s="10"/>
      <c r="C33" s="10"/>
      <c r="D33" s="10"/>
      <c r="E33" s="10"/>
      <c r="F33" s="10"/>
      <c r="G33" s="10"/>
      <c r="H33" s="10"/>
      <c r="I33" s="10"/>
    </row>
    <row r="34" spans="1:9" x14ac:dyDescent="0.2">
      <c r="A34" s="10"/>
      <c r="B34" s="10"/>
      <c r="C34" s="10"/>
      <c r="D34" s="10"/>
      <c r="E34" s="10"/>
      <c r="F34" s="10"/>
      <c r="G34" s="10"/>
      <c r="H34" s="10"/>
      <c r="I34" s="10"/>
    </row>
    <row r="35" spans="1:9" x14ac:dyDescent="0.2">
      <c r="A35" s="10"/>
      <c r="B35" s="10"/>
      <c r="C35" s="10"/>
      <c r="D35" s="10"/>
      <c r="E35" s="10"/>
      <c r="F35" s="10"/>
      <c r="G35" s="10"/>
      <c r="H35" s="10"/>
      <c r="I35" s="10"/>
    </row>
    <row r="36" spans="1:9" x14ac:dyDescent="0.2">
      <c r="A36" s="10"/>
      <c r="B36" s="10"/>
      <c r="C36" s="10"/>
      <c r="D36" s="10"/>
      <c r="E36" s="10"/>
      <c r="F36" s="10"/>
      <c r="G36" s="10"/>
      <c r="H36" s="10"/>
      <c r="I36" s="10"/>
    </row>
    <row r="37" spans="1:9" x14ac:dyDescent="0.2">
      <c r="A37" s="10"/>
      <c r="B37" s="10"/>
      <c r="C37" s="10"/>
      <c r="D37" s="10"/>
      <c r="E37" s="10"/>
      <c r="F37" s="10"/>
      <c r="G37" s="10"/>
      <c r="H37" s="10"/>
      <c r="I37" s="10"/>
    </row>
    <row r="38" spans="1:9" x14ac:dyDescent="0.2">
      <c r="A38" s="10"/>
      <c r="B38" s="10"/>
      <c r="C38" s="10"/>
      <c r="D38" s="10"/>
      <c r="E38" s="10"/>
      <c r="F38" s="10"/>
      <c r="G38" s="10"/>
      <c r="H38" s="10"/>
      <c r="I38" s="10"/>
    </row>
    <row r="39" spans="1:9" x14ac:dyDescent="0.2">
      <c r="A39" s="10"/>
      <c r="B39" s="10"/>
      <c r="C39" s="10"/>
      <c r="D39" s="10"/>
      <c r="E39" s="10"/>
      <c r="F39" s="10"/>
      <c r="G39" s="10"/>
      <c r="H39" s="10"/>
      <c r="I39" s="10"/>
    </row>
    <row r="40" spans="1:9" x14ac:dyDescent="0.2">
      <c r="A40" s="10"/>
      <c r="B40" s="10"/>
      <c r="C40" s="10"/>
      <c r="D40" s="10"/>
      <c r="E40" s="10"/>
      <c r="F40" s="10"/>
      <c r="G40" s="10"/>
      <c r="H40" s="10"/>
      <c r="I40" s="10"/>
    </row>
    <row r="41" spans="1:9" x14ac:dyDescent="0.2">
      <c r="A41" s="10"/>
      <c r="B41" s="10"/>
      <c r="C41" s="10"/>
      <c r="D41" s="10"/>
      <c r="E41" s="10"/>
      <c r="F41" s="10"/>
      <c r="G41" s="10"/>
      <c r="H41" s="10"/>
      <c r="I41" s="10"/>
    </row>
    <row r="42" spans="1:9" x14ac:dyDescent="0.2">
      <c r="A42" s="10"/>
      <c r="B42" s="10"/>
      <c r="C42" s="10"/>
      <c r="D42" s="10"/>
      <c r="E42" s="10"/>
      <c r="F42" s="10"/>
      <c r="G42" s="10"/>
      <c r="H42" s="10"/>
      <c r="I42" s="10"/>
    </row>
    <row r="43" spans="1:9" x14ac:dyDescent="0.2">
      <c r="A43" s="10"/>
      <c r="B43" s="10"/>
      <c r="C43" s="10"/>
      <c r="D43" s="10"/>
      <c r="E43" s="10"/>
      <c r="F43" s="10"/>
      <c r="G43" s="10"/>
      <c r="H43" s="10"/>
      <c r="I43" s="10"/>
    </row>
    <row r="44" spans="1:9" x14ac:dyDescent="0.2">
      <c r="A44" s="10"/>
      <c r="B44" s="10"/>
      <c r="C44" s="10"/>
      <c r="D44" s="10"/>
      <c r="E44" s="10"/>
      <c r="F44" s="10"/>
      <c r="G44" s="10"/>
      <c r="H44" s="10"/>
      <c r="I44" s="10"/>
    </row>
    <row r="45" spans="1:9" x14ac:dyDescent="0.2">
      <c r="A45" s="10"/>
      <c r="B45" s="10"/>
      <c r="C45" s="10"/>
      <c r="D45" s="10"/>
      <c r="E45" s="10"/>
      <c r="F45" s="10"/>
      <c r="G45" s="10"/>
      <c r="H45" s="10"/>
      <c r="I45" s="10"/>
    </row>
    <row r="46" spans="1:9" x14ac:dyDescent="0.2">
      <c r="A46" s="10"/>
      <c r="B46" s="10"/>
      <c r="C46" s="10"/>
      <c r="D46" s="10"/>
      <c r="E46" s="10"/>
      <c r="F46" s="10"/>
      <c r="G46" s="10"/>
      <c r="H46" s="10"/>
      <c r="I46" s="10"/>
    </row>
    <row r="47" spans="1:9" ht="12.75" customHeight="1" x14ac:dyDescent="0.2">
      <c r="A47" s="10"/>
      <c r="I47" s="10"/>
    </row>
    <row r="48" spans="1:9" x14ac:dyDescent="0.2">
      <c r="A48" s="10"/>
      <c r="I48" s="10"/>
    </row>
    <row r="49" spans="1:9" x14ac:dyDescent="0.2">
      <c r="A49" s="10"/>
      <c r="I49" s="10"/>
    </row>
    <row r="50" spans="1:9" x14ac:dyDescent="0.2">
      <c r="A50" s="10"/>
      <c r="I50" s="10"/>
    </row>
    <row r="51" spans="1:9" x14ac:dyDescent="0.2">
      <c r="A51" s="10"/>
      <c r="B51" s="10"/>
      <c r="C51" s="10"/>
      <c r="D51" s="10"/>
      <c r="E51" s="10"/>
      <c r="F51" s="10"/>
      <c r="G51" s="10"/>
      <c r="H51" s="10"/>
      <c r="I51" s="10"/>
    </row>
    <row r="52" spans="1:9" x14ac:dyDescent="0.2">
      <c r="A52" s="10"/>
      <c r="B52" s="10"/>
      <c r="C52" s="10"/>
      <c r="D52" s="10"/>
      <c r="E52" s="10"/>
      <c r="F52" s="10"/>
      <c r="G52" s="10"/>
      <c r="H52" s="10"/>
      <c r="I52" s="10"/>
    </row>
    <row r="53" spans="1:9" x14ac:dyDescent="0.2">
      <c r="A53" s="488"/>
      <c r="B53" s="488"/>
      <c r="C53" s="488"/>
      <c r="D53" s="488"/>
      <c r="E53" s="488"/>
      <c r="F53" s="488"/>
      <c r="G53" s="488"/>
      <c r="H53" s="488"/>
      <c r="I53" s="488"/>
    </row>
  </sheetData>
  <mergeCells count="2">
    <mergeCell ref="A53:I53"/>
    <mergeCell ref="C7:G14"/>
  </mergeCells>
  <pageMargins left="0.55118110236220474" right="0.39370078740157483" top="0.59055118110236227"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election activeCell="A5" sqref="A5:I5"/>
    </sheetView>
  </sheetViews>
  <sheetFormatPr defaultRowHeight="15" x14ac:dyDescent="0.2"/>
  <cols>
    <col min="1" max="1" width="19.5546875" style="161" customWidth="1"/>
    <col min="2" max="2" width="16.6640625" style="161" customWidth="1"/>
    <col min="3" max="3" width="12.77734375" style="161" customWidth="1"/>
    <col min="4" max="4" width="13" style="161" customWidth="1"/>
    <col min="5" max="5" width="9.88671875" style="161" customWidth="1"/>
    <col min="6" max="7" width="10" style="161" customWidth="1"/>
    <col min="8" max="9" width="8.88671875" style="161" customWidth="1"/>
    <col min="10" max="16384" width="8.88671875" style="161"/>
  </cols>
  <sheetData>
    <row r="1" spans="1:11" ht="58.7" customHeight="1" x14ac:dyDescent="0.2">
      <c r="A1" s="522" t="s">
        <v>144</v>
      </c>
      <c r="B1" s="522"/>
      <c r="C1" s="522"/>
      <c r="D1" s="522"/>
      <c r="E1" s="522"/>
      <c r="F1" s="522"/>
      <c r="G1" s="522"/>
      <c r="H1" s="522"/>
      <c r="I1" s="522"/>
    </row>
    <row r="3" spans="1:11" ht="15.75" x14ac:dyDescent="0.25">
      <c r="A3" s="491" t="s">
        <v>107</v>
      </c>
      <c r="B3" s="491"/>
      <c r="C3" s="491"/>
      <c r="D3" s="491"/>
      <c r="E3" s="491"/>
      <c r="F3" s="491"/>
      <c r="G3" s="491"/>
      <c r="H3" s="491"/>
      <c r="I3" s="491"/>
    </row>
    <row r="5" spans="1:11" ht="36.75" customHeight="1" x14ac:dyDescent="0.2">
      <c r="A5" s="622" t="s">
        <v>95</v>
      </c>
      <c r="B5" s="622"/>
      <c r="C5" s="622"/>
      <c r="D5" s="622"/>
      <c r="E5" s="622"/>
      <c r="F5" s="622"/>
      <c r="G5" s="622"/>
      <c r="H5" s="622"/>
      <c r="I5" s="622"/>
    </row>
    <row r="6" spans="1:11" x14ac:dyDescent="0.2">
      <c r="A6" s="254"/>
      <c r="B6" s="254"/>
      <c r="C6" s="254"/>
    </row>
    <row r="7" spans="1:11" ht="15.75" x14ac:dyDescent="0.25">
      <c r="A7" s="491" t="s">
        <v>253</v>
      </c>
      <c r="B7" s="491"/>
      <c r="C7" s="491"/>
      <c r="D7" s="491"/>
      <c r="E7" s="491"/>
      <c r="F7" s="491"/>
      <c r="G7" s="491"/>
      <c r="H7" s="491"/>
      <c r="I7" s="491"/>
    </row>
    <row r="8" spans="1:11" ht="15.75" customHeight="1" x14ac:dyDescent="0.25">
      <c r="B8" s="550" t="s">
        <v>274</v>
      </c>
      <c r="C8" s="550"/>
      <c r="D8" s="550"/>
      <c r="E8" s="408"/>
      <c r="F8" s="290"/>
      <c r="G8" s="290"/>
      <c r="H8" s="290"/>
      <c r="I8" s="290"/>
      <c r="J8" s="290"/>
      <c r="K8" s="290"/>
    </row>
    <row r="9" spans="1:11" ht="28.5" customHeight="1" x14ac:dyDescent="0.2">
      <c r="B9" s="272" t="s">
        <v>29</v>
      </c>
      <c r="C9" s="272" t="s">
        <v>270</v>
      </c>
      <c r="D9" s="272" t="s">
        <v>303</v>
      </c>
      <c r="E9" s="409" t="s">
        <v>413</v>
      </c>
      <c r="F9" s="490"/>
      <c r="G9" s="490"/>
      <c r="H9" s="490"/>
      <c r="I9" s="490"/>
      <c r="J9" s="490"/>
      <c r="K9" s="490"/>
    </row>
    <row r="10" spans="1:11" ht="24.75" customHeight="1" x14ac:dyDescent="0.2">
      <c r="A10" s="31" t="s">
        <v>12</v>
      </c>
      <c r="B10" s="130" t="s">
        <v>66</v>
      </c>
      <c r="C10" s="130" t="s">
        <v>66</v>
      </c>
      <c r="D10" s="130" t="s">
        <v>66</v>
      </c>
      <c r="E10" s="130" t="s">
        <v>66</v>
      </c>
      <c r="F10" s="405"/>
      <c r="G10" s="405"/>
      <c r="H10" s="405"/>
      <c r="I10" s="405"/>
      <c r="J10" s="405"/>
      <c r="K10" s="405"/>
    </row>
    <row r="11" spans="1:11" ht="24.75" customHeight="1" x14ac:dyDescent="0.2">
      <c r="A11" s="32" t="s">
        <v>96</v>
      </c>
      <c r="B11" s="132">
        <v>41</v>
      </c>
      <c r="C11" s="132">
        <v>63</v>
      </c>
      <c r="D11" s="132">
        <v>79</v>
      </c>
      <c r="E11" s="407">
        <v>60</v>
      </c>
      <c r="F11" s="406"/>
      <c r="G11" s="268"/>
      <c r="H11" s="406"/>
      <c r="I11" s="268"/>
      <c r="J11" s="406"/>
      <c r="K11" s="268"/>
    </row>
    <row r="12" spans="1:11" ht="24.75" customHeight="1" x14ac:dyDescent="0.2">
      <c r="A12" s="32" t="s">
        <v>97</v>
      </c>
      <c r="B12" s="132">
        <v>54</v>
      </c>
      <c r="C12" s="132">
        <v>52</v>
      </c>
      <c r="D12" s="132">
        <v>69</v>
      </c>
      <c r="E12" s="407">
        <v>52</v>
      </c>
      <c r="F12" s="406"/>
      <c r="G12" s="268"/>
      <c r="H12" s="406"/>
      <c r="I12" s="268"/>
      <c r="J12" s="406"/>
      <c r="K12" s="268"/>
    </row>
    <row r="13" spans="1:11" ht="24.75" customHeight="1" x14ac:dyDescent="0.2">
      <c r="A13" s="32" t="s">
        <v>99</v>
      </c>
      <c r="B13" s="132">
        <v>36</v>
      </c>
      <c r="C13" s="132">
        <v>34</v>
      </c>
      <c r="D13" s="132">
        <v>38</v>
      </c>
      <c r="E13" s="407">
        <v>30</v>
      </c>
      <c r="F13" s="406"/>
      <c r="G13" s="268"/>
      <c r="H13" s="406"/>
      <c r="I13" s="268"/>
      <c r="J13" s="406"/>
      <c r="K13" s="268"/>
    </row>
    <row r="14" spans="1:11" ht="24.75" customHeight="1" x14ac:dyDescent="0.2">
      <c r="A14" s="31" t="s">
        <v>7</v>
      </c>
      <c r="B14" s="130" t="s">
        <v>66</v>
      </c>
      <c r="C14" s="130" t="s">
        <v>66</v>
      </c>
      <c r="D14" s="130" t="s">
        <v>66</v>
      </c>
      <c r="E14" s="130" t="s">
        <v>66</v>
      </c>
      <c r="F14" s="405"/>
      <c r="G14" s="405"/>
      <c r="H14" s="405"/>
      <c r="I14" s="405"/>
      <c r="J14" s="405"/>
      <c r="K14" s="405"/>
    </row>
    <row r="15" spans="1:11" ht="24.75" customHeight="1" x14ac:dyDescent="0.2">
      <c r="A15" s="32" t="s">
        <v>98</v>
      </c>
      <c r="B15" s="132">
        <v>110</v>
      </c>
      <c r="C15" s="132">
        <v>133</v>
      </c>
      <c r="D15" s="132">
        <v>144</v>
      </c>
      <c r="E15" s="407">
        <v>113</v>
      </c>
      <c r="F15" s="406"/>
      <c r="G15" s="268"/>
      <c r="H15" s="406"/>
      <c r="I15" s="268"/>
      <c r="J15" s="406"/>
      <c r="K15" s="268"/>
    </row>
    <row r="16" spans="1:11" ht="24.75" customHeight="1" x14ac:dyDescent="0.2">
      <c r="A16" s="32" t="s">
        <v>8</v>
      </c>
      <c r="B16" s="132">
        <v>21</v>
      </c>
      <c r="C16" s="132">
        <v>16</v>
      </c>
      <c r="D16" s="132">
        <v>49</v>
      </c>
      <c r="E16" s="407">
        <v>29</v>
      </c>
      <c r="F16" s="406"/>
      <c r="G16" s="268"/>
      <c r="H16" s="406"/>
      <c r="I16" s="268"/>
      <c r="J16" s="406"/>
      <c r="K16" s="268"/>
    </row>
    <row r="17" spans="1:11" ht="24.75" customHeight="1" x14ac:dyDescent="0.2">
      <c r="A17" s="33" t="s">
        <v>106</v>
      </c>
      <c r="B17" s="130" t="s">
        <v>66</v>
      </c>
      <c r="C17" s="130" t="s">
        <v>66</v>
      </c>
      <c r="D17" s="130" t="s">
        <v>66</v>
      </c>
      <c r="E17" s="130" t="s">
        <v>66</v>
      </c>
      <c r="F17" s="405"/>
      <c r="G17" s="405"/>
      <c r="H17" s="405"/>
      <c r="I17" s="405"/>
      <c r="J17" s="405"/>
      <c r="K17" s="405"/>
    </row>
    <row r="18" spans="1:11" ht="24.75" customHeight="1" x14ac:dyDescent="0.2">
      <c r="A18" s="34" t="s">
        <v>100</v>
      </c>
      <c r="B18" s="132">
        <v>13</v>
      </c>
      <c r="C18" s="132">
        <v>6</v>
      </c>
      <c r="D18" s="132">
        <v>20</v>
      </c>
      <c r="E18" s="407">
        <v>3</v>
      </c>
      <c r="F18" s="406"/>
      <c r="G18" s="268"/>
      <c r="H18" s="406"/>
      <c r="I18" s="268"/>
      <c r="J18" s="406"/>
      <c r="K18" s="268"/>
    </row>
    <row r="19" spans="1:11" ht="24.75" customHeight="1" x14ac:dyDescent="0.2">
      <c r="A19" s="34" t="s">
        <v>101</v>
      </c>
      <c r="B19" s="132">
        <v>2</v>
      </c>
      <c r="C19" s="132">
        <v>0</v>
      </c>
      <c r="D19" s="132">
        <v>4</v>
      </c>
      <c r="E19" s="407">
        <v>1</v>
      </c>
      <c r="F19" s="406"/>
      <c r="G19" s="268"/>
      <c r="H19" s="406"/>
      <c r="I19" s="268"/>
      <c r="J19" s="406"/>
      <c r="K19" s="268"/>
    </row>
    <row r="20" spans="1:11" ht="24.75" customHeight="1" x14ac:dyDescent="0.2">
      <c r="A20" s="34" t="s">
        <v>102</v>
      </c>
      <c r="B20" s="132">
        <v>9</v>
      </c>
      <c r="C20" s="132">
        <v>5</v>
      </c>
      <c r="D20" s="132">
        <v>12</v>
      </c>
      <c r="E20" s="407">
        <v>10</v>
      </c>
      <c r="F20" s="406"/>
      <c r="G20" s="268"/>
      <c r="H20" s="406"/>
      <c r="I20" s="268"/>
      <c r="J20" s="406"/>
      <c r="K20" s="268"/>
    </row>
    <row r="21" spans="1:11" ht="24.75" customHeight="1" x14ac:dyDescent="0.2">
      <c r="A21" s="34" t="s">
        <v>103</v>
      </c>
      <c r="B21" s="132">
        <v>4</v>
      </c>
      <c r="C21" s="132">
        <v>2</v>
      </c>
      <c r="D21" s="132">
        <v>3</v>
      </c>
      <c r="E21" s="407">
        <v>1</v>
      </c>
      <c r="F21" s="406"/>
      <c r="G21" s="268"/>
      <c r="H21" s="406"/>
      <c r="I21" s="268"/>
      <c r="J21" s="406"/>
      <c r="K21" s="268"/>
    </row>
    <row r="22" spans="1:11" ht="24.75" customHeight="1" x14ac:dyDescent="0.2">
      <c r="A22" s="34" t="s">
        <v>104</v>
      </c>
      <c r="B22" s="132">
        <v>3</v>
      </c>
      <c r="C22" s="132">
        <v>12</v>
      </c>
      <c r="D22" s="132">
        <v>10</v>
      </c>
      <c r="E22" s="407">
        <v>4</v>
      </c>
      <c r="F22" s="406"/>
      <c r="G22" s="268"/>
      <c r="H22" s="406"/>
      <c r="I22" s="268"/>
      <c r="J22" s="406"/>
      <c r="K22" s="268"/>
    </row>
    <row r="23" spans="1:11" ht="24.75" customHeight="1" x14ac:dyDescent="0.2">
      <c r="A23" s="34" t="s">
        <v>105</v>
      </c>
      <c r="B23" s="132">
        <v>3</v>
      </c>
      <c r="C23" s="132">
        <v>3</v>
      </c>
      <c r="D23" s="132">
        <v>9</v>
      </c>
      <c r="E23" s="303">
        <v>3</v>
      </c>
      <c r="F23" s="296"/>
      <c r="G23" s="268"/>
      <c r="H23" s="296"/>
      <c r="I23" s="268"/>
      <c r="J23" s="296"/>
      <c r="K23" s="268"/>
    </row>
  </sheetData>
  <mergeCells count="8">
    <mergeCell ref="J9:K9"/>
    <mergeCell ref="F9:G9"/>
    <mergeCell ref="H9:I9"/>
    <mergeCell ref="A1:I1"/>
    <mergeCell ref="A3:I3"/>
    <mergeCell ref="A5:I5"/>
    <mergeCell ref="A7:I7"/>
    <mergeCell ref="B8:D8"/>
  </mergeCells>
  <pageMargins left="0.7" right="0.7" top="0.75" bottom="0.75" header="0.3" footer="0.3"/>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3"/>
  <sheetViews>
    <sheetView topLeftCell="A46" zoomScaleNormal="100" workbookViewId="0">
      <selection activeCell="S100" sqref="S100"/>
    </sheetView>
  </sheetViews>
  <sheetFormatPr defaultColWidth="8.88671875" defaultRowHeight="15" x14ac:dyDescent="0.2"/>
  <cols>
    <col min="1" max="1" width="24.88671875" style="161" customWidth="1"/>
    <col min="2" max="5" width="13.5546875" style="161" customWidth="1"/>
    <col min="6" max="6" width="14.44140625" style="161" customWidth="1"/>
    <col min="7" max="15" width="12.33203125" style="161" customWidth="1"/>
    <col min="16" max="16384" width="8.88671875" style="161"/>
  </cols>
  <sheetData>
    <row r="1" spans="1:17" ht="25.5" customHeight="1" x14ac:dyDescent="0.2">
      <c r="A1" s="410" t="s">
        <v>140</v>
      </c>
      <c r="B1" s="410"/>
      <c r="C1" s="410"/>
      <c r="D1" s="410"/>
      <c r="E1" s="410"/>
      <c r="F1" s="410"/>
      <c r="G1" s="410"/>
      <c r="H1" s="410"/>
      <c r="I1" s="410"/>
      <c r="J1" s="410"/>
      <c r="K1" s="410"/>
      <c r="L1" s="410"/>
      <c r="M1" s="410"/>
      <c r="N1" s="410"/>
      <c r="O1" s="410"/>
    </row>
    <row r="2" spans="1:17" ht="29.25" customHeight="1" x14ac:dyDescent="0.2">
      <c r="A2" s="410"/>
      <c r="B2" s="410"/>
      <c r="C2" s="410"/>
      <c r="D2" s="410"/>
      <c r="E2" s="410"/>
      <c r="F2" s="410"/>
      <c r="G2" s="410"/>
      <c r="H2" s="410"/>
      <c r="I2" s="410"/>
      <c r="J2" s="410"/>
      <c r="K2" s="410"/>
      <c r="L2" s="410"/>
      <c r="M2" s="410"/>
      <c r="N2" s="410"/>
      <c r="O2" s="410"/>
    </row>
    <row r="4" spans="1:17" ht="15.75" x14ac:dyDescent="0.25">
      <c r="A4" s="491" t="s">
        <v>231</v>
      </c>
      <c r="B4" s="491"/>
      <c r="C4" s="491"/>
      <c r="D4" s="491"/>
      <c r="E4" s="491"/>
      <c r="F4" s="491"/>
      <c r="G4" s="491"/>
      <c r="H4" s="491"/>
      <c r="I4" s="491"/>
      <c r="J4" s="491"/>
      <c r="K4" s="491"/>
      <c r="L4" s="491"/>
      <c r="M4" s="491"/>
      <c r="N4" s="491"/>
      <c r="O4" s="491"/>
    </row>
    <row r="6" spans="1:17" ht="31.7" customHeight="1" x14ac:dyDescent="0.25">
      <c r="B6" s="492" t="s">
        <v>138</v>
      </c>
      <c r="C6" s="492"/>
      <c r="D6" s="492"/>
      <c r="E6" s="492"/>
      <c r="F6" s="492"/>
      <c r="G6" s="492"/>
      <c r="H6" s="493"/>
      <c r="I6" s="493"/>
      <c r="J6" s="492"/>
      <c r="K6" s="492"/>
      <c r="L6" s="494"/>
      <c r="M6" s="494"/>
      <c r="N6" s="494"/>
      <c r="O6" s="494"/>
      <c r="P6" s="268"/>
      <c r="Q6" s="268"/>
    </row>
    <row r="7" spans="1:17" ht="29.25" customHeight="1" x14ac:dyDescent="0.2">
      <c r="B7" s="498" t="s">
        <v>28</v>
      </c>
      <c r="C7" s="498"/>
      <c r="D7" s="498" t="s">
        <v>29</v>
      </c>
      <c r="E7" s="498"/>
      <c r="F7" s="498" t="s">
        <v>270</v>
      </c>
      <c r="G7" s="498"/>
      <c r="H7" s="498" t="s">
        <v>303</v>
      </c>
      <c r="I7" s="499"/>
      <c r="J7" s="496" t="s">
        <v>413</v>
      </c>
      <c r="K7" s="496"/>
      <c r="L7" s="490"/>
      <c r="M7" s="490"/>
      <c r="N7" s="490"/>
      <c r="O7" s="490"/>
      <c r="P7" s="519"/>
      <c r="Q7" s="519"/>
    </row>
    <row r="8" spans="1:17" s="42" customFormat="1" ht="72.75" customHeight="1" x14ac:dyDescent="0.2">
      <c r="A8" s="16" t="s">
        <v>132</v>
      </c>
      <c r="B8" s="53" t="s">
        <v>179</v>
      </c>
      <c r="C8" s="53" t="s">
        <v>180</v>
      </c>
      <c r="D8" s="53" t="s">
        <v>179</v>
      </c>
      <c r="E8" s="53" t="s">
        <v>180</v>
      </c>
      <c r="F8" s="53" t="s">
        <v>179</v>
      </c>
      <c r="G8" s="53" t="s">
        <v>180</v>
      </c>
      <c r="H8" s="53" t="s">
        <v>179</v>
      </c>
      <c r="I8" s="53" t="s">
        <v>180</v>
      </c>
      <c r="J8" s="53" t="s">
        <v>179</v>
      </c>
      <c r="K8" s="53" t="s">
        <v>180</v>
      </c>
      <c r="L8" s="419"/>
      <c r="M8" s="419"/>
      <c r="N8" s="419"/>
      <c r="O8" s="419"/>
      <c r="P8" s="419"/>
      <c r="Q8" s="419"/>
    </row>
    <row r="9" spans="1:17" s="42" customFormat="1" ht="24" customHeight="1" x14ac:dyDescent="0.2">
      <c r="A9" s="64" t="s">
        <v>134</v>
      </c>
      <c r="B9" s="14">
        <v>99</v>
      </c>
      <c r="C9" s="14" t="s">
        <v>322</v>
      </c>
      <c r="D9" s="39">
        <v>130</v>
      </c>
      <c r="E9" s="14" t="s">
        <v>323</v>
      </c>
      <c r="F9" s="136">
        <v>111</v>
      </c>
      <c r="G9" s="136">
        <v>89</v>
      </c>
      <c r="H9" s="348">
        <v>128</v>
      </c>
      <c r="I9" s="348" t="s">
        <v>369</v>
      </c>
      <c r="J9" s="422">
        <v>116</v>
      </c>
      <c r="K9" s="422" t="s">
        <v>421</v>
      </c>
      <c r="L9" s="379"/>
      <c r="M9" s="379"/>
      <c r="N9" s="379"/>
      <c r="O9" s="379"/>
      <c r="P9" s="419"/>
      <c r="Q9" s="419"/>
    </row>
    <row r="10" spans="1:17" s="42" customFormat="1" ht="24" customHeight="1" x14ac:dyDescent="0.2">
      <c r="A10" s="64" t="s">
        <v>135</v>
      </c>
      <c r="B10" s="14">
        <v>192</v>
      </c>
      <c r="C10" s="14" t="s">
        <v>324</v>
      </c>
      <c r="D10" s="39">
        <v>294</v>
      </c>
      <c r="E10" s="14" t="s">
        <v>325</v>
      </c>
      <c r="F10" s="136">
        <v>268</v>
      </c>
      <c r="G10" s="136">
        <v>98</v>
      </c>
      <c r="H10" s="348">
        <v>267</v>
      </c>
      <c r="I10" s="348" t="s">
        <v>370</v>
      </c>
      <c r="J10" s="422">
        <v>310</v>
      </c>
      <c r="K10" s="422" t="s">
        <v>422</v>
      </c>
      <c r="L10" s="379"/>
      <c r="M10" s="379"/>
      <c r="N10" s="379"/>
      <c r="O10" s="379"/>
      <c r="P10" s="420"/>
      <c r="Q10" s="420"/>
    </row>
    <row r="11" spans="1:17" s="42" customFormat="1" ht="24" customHeight="1" x14ac:dyDescent="0.2">
      <c r="A11" s="64" t="s">
        <v>2</v>
      </c>
      <c r="B11" s="14">
        <v>165</v>
      </c>
      <c r="C11" s="14" t="s">
        <v>326</v>
      </c>
      <c r="D11" s="39">
        <v>225</v>
      </c>
      <c r="E11" s="14" t="s">
        <v>327</v>
      </c>
      <c r="F11" s="136">
        <v>205</v>
      </c>
      <c r="G11" s="136">
        <v>93</v>
      </c>
      <c r="H11" s="348">
        <v>176</v>
      </c>
      <c r="I11" s="348" t="s">
        <v>371</v>
      </c>
      <c r="J11" s="422">
        <v>259</v>
      </c>
      <c r="K11" s="201" t="s">
        <v>323</v>
      </c>
      <c r="L11" s="379"/>
      <c r="M11" s="379"/>
      <c r="N11" s="379"/>
      <c r="O11" s="379"/>
      <c r="P11" s="420"/>
      <c r="Q11" s="420"/>
    </row>
    <row r="12" spans="1:17" s="42" customFormat="1" ht="24" customHeight="1" x14ac:dyDescent="0.2">
      <c r="A12" s="64" t="s">
        <v>136</v>
      </c>
      <c r="B12" s="14">
        <v>88</v>
      </c>
      <c r="C12" s="14" t="s">
        <v>328</v>
      </c>
      <c r="D12" s="39">
        <v>146</v>
      </c>
      <c r="E12" s="14" t="s">
        <v>329</v>
      </c>
      <c r="F12" s="136">
        <v>181</v>
      </c>
      <c r="G12" s="136">
        <v>77</v>
      </c>
      <c r="H12" s="348">
        <v>154</v>
      </c>
      <c r="I12" s="348" t="s">
        <v>372</v>
      </c>
      <c r="J12" s="422">
        <v>147</v>
      </c>
      <c r="K12" s="422" t="s">
        <v>423</v>
      </c>
      <c r="L12" s="379"/>
      <c r="M12" s="379"/>
      <c r="N12" s="379"/>
      <c r="O12" s="379"/>
      <c r="P12" s="420"/>
      <c r="Q12" s="420"/>
    </row>
    <row r="13" spans="1:17" s="42" customFormat="1" ht="27" customHeight="1" x14ac:dyDescent="0.2">
      <c r="A13" s="64" t="s">
        <v>4</v>
      </c>
      <c r="B13" s="14">
        <v>109</v>
      </c>
      <c r="C13" s="14" t="s">
        <v>330</v>
      </c>
      <c r="D13" s="39">
        <v>154</v>
      </c>
      <c r="E13" s="14" t="s">
        <v>331</v>
      </c>
      <c r="F13" s="136">
        <v>139</v>
      </c>
      <c r="G13" s="136">
        <v>52</v>
      </c>
      <c r="H13" s="348">
        <v>187</v>
      </c>
      <c r="I13" s="348" t="s">
        <v>324</v>
      </c>
      <c r="J13" s="422">
        <v>215</v>
      </c>
      <c r="K13" s="422" t="s">
        <v>424</v>
      </c>
      <c r="L13" s="379"/>
      <c r="M13" s="379"/>
      <c r="N13" s="379"/>
      <c r="O13" s="379"/>
      <c r="P13" s="420"/>
      <c r="Q13" s="420"/>
    </row>
    <row r="14" spans="1:17" s="42" customFormat="1" ht="22.7" customHeight="1" x14ac:dyDescent="0.2">
      <c r="A14" s="65" t="s">
        <v>5</v>
      </c>
      <c r="B14" s="311">
        <v>653</v>
      </c>
      <c r="C14" s="311" t="s">
        <v>331</v>
      </c>
      <c r="D14" s="312">
        <v>949</v>
      </c>
      <c r="E14" s="311" t="s">
        <v>332</v>
      </c>
      <c r="F14" s="352">
        <v>904</v>
      </c>
      <c r="G14" s="352" t="s">
        <v>373</v>
      </c>
      <c r="H14" s="354">
        <v>963</v>
      </c>
      <c r="I14" s="354" t="s">
        <v>374</v>
      </c>
      <c r="J14" s="289">
        <v>1051</v>
      </c>
      <c r="K14" s="289" t="s">
        <v>411</v>
      </c>
      <c r="L14" s="377"/>
      <c r="M14" s="377"/>
      <c r="N14" s="377"/>
      <c r="O14" s="377"/>
      <c r="P14" s="421"/>
      <c r="Q14" s="421"/>
    </row>
    <row r="15" spans="1:17" s="42" customFormat="1" ht="22.7" customHeight="1" x14ac:dyDescent="0.2">
      <c r="A15" s="83"/>
      <c r="B15" s="84"/>
      <c r="C15" s="84"/>
      <c r="D15" s="50"/>
      <c r="E15" s="84"/>
      <c r="F15" s="85"/>
      <c r="G15" s="85"/>
      <c r="H15" s="85"/>
      <c r="I15" s="85"/>
      <c r="J15" s="117"/>
      <c r="K15" s="117"/>
      <c r="L15" s="86"/>
      <c r="M15" s="86"/>
    </row>
    <row r="16" spans="1:17" ht="15.75" x14ac:dyDescent="0.25">
      <c r="A16" s="491" t="s">
        <v>232</v>
      </c>
      <c r="B16" s="491"/>
      <c r="C16" s="491"/>
      <c r="D16" s="491"/>
      <c r="E16" s="491"/>
      <c r="F16" s="491"/>
      <c r="G16" s="491"/>
      <c r="H16" s="491"/>
      <c r="I16" s="491"/>
      <c r="J16" s="491"/>
    </row>
    <row r="18" spans="1:14" ht="15.75" x14ac:dyDescent="0.25">
      <c r="A18" s="423"/>
      <c r="B18" s="492" t="s">
        <v>138</v>
      </c>
      <c r="C18" s="492"/>
      <c r="D18" s="492"/>
      <c r="E18" s="495"/>
      <c r="F18" s="328"/>
      <c r="G18" s="290"/>
      <c r="H18" s="290"/>
      <c r="I18" s="290"/>
    </row>
    <row r="19" spans="1:14" ht="38.25" customHeight="1" x14ac:dyDescent="0.2">
      <c r="A19" s="428" t="s">
        <v>181</v>
      </c>
      <c r="B19" s="429" t="s">
        <v>182</v>
      </c>
      <c r="C19" s="429" t="s">
        <v>183</v>
      </c>
      <c r="D19" s="429" t="s">
        <v>273</v>
      </c>
      <c r="E19" s="429" t="s">
        <v>304</v>
      </c>
      <c r="F19" s="429" t="s">
        <v>425</v>
      </c>
      <c r="G19" s="424"/>
      <c r="H19" s="404"/>
      <c r="I19" s="404"/>
      <c r="L19" s="520"/>
      <c r="M19" s="520"/>
      <c r="N19" s="520"/>
    </row>
    <row r="20" spans="1:14" ht="21.2" customHeight="1" x14ac:dyDescent="0.2">
      <c r="A20" s="430" t="s">
        <v>184</v>
      </c>
      <c r="B20" s="431">
        <v>0.33100000000000002</v>
      </c>
      <c r="C20" s="431">
        <v>0.36499999999999999</v>
      </c>
      <c r="D20" s="431">
        <v>0.43252212389380529</v>
      </c>
      <c r="E20" s="432">
        <v>0.44009999999999999</v>
      </c>
      <c r="F20" s="433">
        <v>0.37</v>
      </c>
      <c r="G20" s="425"/>
      <c r="H20" s="426"/>
      <c r="I20" s="426"/>
      <c r="L20" s="520"/>
      <c r="M20" s="520"/>
      <c r="N20" s="520"/>
    </row>
    <row r="21" spans="1:14" ht="21.2" customHeight="1" x14ac:dyDescent="0.2">
      <c r="A21" s="430" t="s">
        <v>185</v>
      </c>
      <c r="B21" s="431">
        <v>0.24</v>
      </c>
      <c r="C21" s="431">
        <v>0.25800000000000001</v>
      </c>
      <c r="D21" s="431">
        <v>0.28429203539823011</v>
      </c>
      <c r="E21" s="432">
        <v>0.30790000000000001</v>
      </c>
      <c r="F21" s="434" t="s">
        <v>426</v>
      </c>
      <c r="G21" s="425"/>
      <c r="H21" s="426"/>
      <c r="I21" s="426"/>
      <c r="L21" s="520"/>
      <c r="M21" s="520"/>
      <c r="N21" s="520"/>
    </row>
    <row r="22" spans="1:14" ht="21.2" customHeight="1" x14ac:dyDescent="0.2">
      <c r="A22" s="430" t="s">
        <v>186</v>
      </c>
      <c r="B22" s="431">
        <v>1.7000000000000001E-2</v>
      </c>
      <c r="C22" s="431">
        <v>3.2000000000000001E-2</v>
      </c>
      <c r="D22" s="431">
        <v>9.9557522123893804E-3</v>
      </c>
      <c r="E22" s="432">
        <v>4.3E-3</v>
      </c>
      <c r="F22" s="435">
        <v>5.7999999999999996E-3</v>
      </c>
      <c r="G22" s="425"/>
      <c r="H22" s="426"/>
      <c r="I22" s="426"/>
      <c r="L22" s="520"/>
      <c r="M22" s="520"/>
      <c r="N22" s="520"/>
    </row>
    <row r="23" spans="1:14" ht="21.2" customHeight="1" x14ac:dyDescent="0.2">
      <c r="A23" s="430" t="s">
        <v>187</v>
      </c>
      <c r="B23" s="431">
        <v>0.13800000000000001</v>
      </c>
      <c r="C23" s="431">
        <v>0.13100000000000001</v>
      </c>
      <c r="D23" s="431">
        <v>9.6238938053097342E-2</v>
      </c>
      <c r="E23" s="432">
        <v>9.69E-2</v>
      </c>
      <c r="F23" s="436">
        <v>0.17829999999999999</v>
      </c>
      <c r="G23" s="425"/>
      <c r="H23" s="426"/>
      <c r="I23" s="426"/>
      <c r="L23" s="520"/>
      <c r="M23" s="520"/>
      <c r="N23" s="520"/>
    </row>
    <row r="24" spans="1:14" ht="21.2" customHeight="1" x14ac:dyDescent="0.2">
      <c r="A24" s="430" t="s">
        <v>188</v>
      </c>
      <c r="B24" s="431">
        <v>6.9000000000000006E-2</v>
      </c>
      <c r="C24" s="431">
        <v>7.0999999999999994E-2</v>
      </c>
      <c r="D24" s="431">
        <v>5.0884955752212392E-2</v>
      </c>
      <c r="E24" s="432">
        <v>2.2700000000000001E-2</v>
      </c>
      <c r="F24" s="436">
        <v>0.02</v>
      </c>
      <c r="G24" s="425"/>
      <c r="H24" s="426"/>
      <c r="I24" s="426"/>
      <c r="L24" s="520"/>
      <c r="M24" s="520"/>
      <c r="N24" s="520"/>
    </row>
    <row r="25" spans="1:14" ht="21.2" customHeight="1" x14ac:dyDescent="0.2">
      <c r="A25" s="430" t="s">
        <v>189</v>
      </c>
      <c r="B25" s="431">
        <v>3.1E-2</v>
      </c>
      <c r="C25" s="431">
        <v>3.1E-2</v>
      </c>
      <c r="D25" s="431">
        <v>2.1017699115044201E-2</v>
      </c>
      <c r="E25" s="432">
        <v>1.55E-2</v>
      </c>
      <c r="F25" s="436">
        <v>2.58E-2</v>
      </c>
      <c r="G25" s="425"/>
      <c r="H25" s="426"/>
      <c r="I25" s="426"/>
      <c r="L25" s="520"/>
      <c r="M25" s="520"/>
      <c r="N25" s="520"/>
    </row>
    <row r="26" spans="1:14" ht="18" customHeight="1" x14ac:dyDescent="0.2">
      <c r="A26" s="430" t="s">
        <v>190</v>
      </c>
      <c r="B26" s="431">
        <v>8.9999999999999993E-3</v>
      </c>
      <c r="C26" s="431">
        <v>4.0000000000000001E-3</v>
      </c>
      <c r="D26" s="431">
        <v>5.5309734513274336E-3</v>
      </c>
      <c r="E26" s="432">
        <v>7.3000000000000001E-3</v>
      </c>
      <c r="F26" s="436">
        <v>1.6999999999999999E-3</v>
      </c>
      <c r="G26" s="425"/>
      <c r="H26" s="426"/>
      <c r="I26" s="426"/>
    </row>
    <row r="27" spans="1:14" ht="21.2" customHeight="1" x14ac:dyDescent="0.2">
      <c r="A27" s="430" t="s">
        <v>191</v>
      </c>
      <c r="B27" s="431">
        <v>3.5000000000000003E-2</v>
      </c>
      <c r="C27" s="431">
        <v>1.9E-2</v>
      </c>
      <c r="D27" s="431">
        <v>2.3230088495575223E-2</v>
      </c>
      <c r="E27" s="432">
        <v>1.9099999999999999E-2</v>
      </c>
      <c r="F27" s="436">
        <v>1.9199999999999998E-2</v>
      </c>
      <c r="G27" s="425"/>
      <c r="H27" s="426"/>
      <c r="I27" s="426"/>
    </row>
    <row r="28" spans="1:14" ht="18.75" customHeight="1" x14ac:dyDescent="0.2">
      <c r="A28" s="430" t="s">
        <v>192</v>
      </c>
      <c r="B28" s="431">
        <v>2.3E-2</v>
      </c>
      <c r="C28" s="431">
        <v>1.2E-2</v>
      </c>
      <c r="D28" s="431">
        <v>2.2123893805309734E-3</v>
      </c>
      <c r="E28" s="432">
        <v>1E-3</v>
      </c>
      <c r="F28" s="436">
        <v>6.7000000000000002E-3</v>
      </c>
      <c r="G28" s="425"/>
      <c r="H28" s="426"/>
      <c r="I28" s="426"/>
    </row>
    <row r="29" spans="1:14" ht="21.2" customHeight="1" x14ac:dyDescent="0.2">
      <c r="A29" s="430" t="s">
        <v>193</v>
      </c>
      <c r="B29" s="431">
        <v>1.7999999999999999E-2</v>
      </c>
      <c r="C29" s="431">
        <v>8.9999999999999993E-3</v>
      </c>
      <c r="D29" s="431">
        <v>7.743362831858407E-3</v>
      </c>
      <c r="E29" s="432">
        <v>4.3E-3</v>
      </c>
      <c r="F29" s="436">
        <v>4.1999999999999997E-3</v>
      </c>
      <c r="G29" s="425"/>
      <c r="H29" s="426"/>
      <c r="I29" s="426"/>
    </row>
    <row r="30" spans="1:14" ht="30.75" customHeight="1" x14ac:dyDescent="0.2">
      <c r="A30" s="430" t="s">
        <v>194</v>
      </c>
      <c r="B30" s="431">
        <v>8.8999999999999996E-2</v>
      </c>
      <c r="C30" s="431">
        <v>6.8000000000000005E-2</v>
      </c>
      <c r="D30" s="431">
        <v>6.637168141592921E-2</v>
      </c>
      <c r="E30" s="432">
        <v>8.1100000000000005E-2</v>
      </c>
      <c r="F30" s="436">
        <v>0.1108</v>
      </c>
      <c r="G30" s="425"/>
      <c r="H30" s="426"/>
      <c r="I30" s="426"/>
    </row>
    <row r="31" spans="1:14" ht="15.75" x14ac:dyDescent="0.25">
      <c r="A31" s="428" t="s">
        <v>35</v>
      </c>
      <c r="B31" s="437">
        <v>1</v>
      </c>
      <c r="C31" s="437">
        <v>1</v>
      </c>
      <c r="D31" s="437">
        <v>1</v>
      </c>
      <c r="E31" s="437">
        <v>1</v>
      </c>
      <c r="F31" s="438">
        <v>1</v>
      </c>
      <c r="G31" s="427"/>
      <c r="H31" s="427"/>
      <c r="I31" s="427"/>
    </row>
    <row r="34" spans="1:14" ht="15.75" x14ac:dyDescent="0.25">
      <c r="A34" s="491" t="s">
        <v>233</v>
      </c>
      <c r="B34" s="491"/>
      <c r="C34" s="491"/>
      <c r="D34" s="491"/>
      <c r="E34" s="491"/>
      <c r="F34" s="491"/>
      <c r="G34" s="491"/>
      <c r="H34" s="491"/>
      <c r="I34" s="491"/>
      <c r="J34" s="491"/>
    </row>
    <row r="36" spans="1:14" ht="15.75" x14ac:dyDescent="0.25">
      <c r="B36" s="492" t="s">
        <v>138</v>
      </c>
      <c r="C36" s="492"/>
      <c r="D36" s="492"/>
      <c r="E36" s="495"/>
      <c r="F36" s="328"/>
      <c r="G36" s="290"/>
      <c r="H36" s="290"/>
      <c r="I36" s="290"/>
      <c r="J36" s="268"/>
    </row>
    <row r="37" spans="1:14" ht="45.75" customHeight="1" x14ac:dyDescent="0.2">
      <c r="A37" s="66" t="s">
        <v>195</v>
      </c>
      <c r="B37" s="443" t="s">
        <v>28</v>
      </c>
      <c r="C37" s="273" t="s">
        <v>29</v>
      </c>
      <c r="D37" s="273" t="s">
        <v>270</v>
      </c>
      <c r="E37" s="273" t="s">
        <v>303</v>
      </c>
      <c r="F37" s="346" t="s">
        <v>412</v>
      </c>
      <c r="G37" s="404"/>
      <c r="H37" s="404"/>
      <c r="I37" s="404"/>
      <c r="J37" s="404"/>
    </row>
    <row r="38" spans="1:14" ht="25.5" customHeight="1" x14ac:dyDescent="0.25">
      <c r="A38" s="56" t="s">
        <v>24</v>
      </c>
      <c r="B38" s="55">
        <v>262</v>
      </c>
      <c r="C38" s="55">
        <v>869</v>
      </c>
      <c r="D38" s="55">
        <v>810</v>
      </c>
      <c r="E38" s="444">
        <v>868</v>
      </c>
      <c r="F38" s="445">
        <v>1053</v>
      </c>
      <c r="G38" s="293"/>
      <c r="H38" s="293"/>
      <c r="I38" s="293"/>
      <c r="J38" s="439"/>
    </row>
    <row r="39" spans="1:14" ht="25.5" customHeight="1" x14ac:dyDescent="0.25">
      <c r="A39" s="56" t="s">
        <v>25</v>
      </c>
      <c r="B39" s="55">
        <v>12</v>
      </c>
      <c r="C39" s="55">
        <v>77</v>
      </c>
      <c r="D39" s="446">
        <v>87</v>
      </c>
      <c r="E39" s="447">
        <v>84</v>
      </c>
      <c r="F39" s="444">
        <v>75</v>
      </c>
      <c r="G39" s="440"/>
      <c r="H39" s="440"/>
      <c r="I39" s="440"/>
      <c r="J39" s="439"/>
      <c r="L39" s="520"/>
      <c r="M39" s="520"/>
      <c r="N39" s="520"/>
    </row>
    <row r="40" spans="1:14" ht="25.5" customHeight="1" x14ac:dyDescent="0.25">
      <c r="A40" s="56" t="s">
        <v>11</v>
      </c>
      <c r="B40" s="55">
        <v>379</v>
      </c>
      <c r="C40" s="55">
        <v>3</v>
      </c>
      <c r="D40" s="446">
        <v>7</v>
      </c>
      <c r="E40" s="447">
        <v>11</v>
      </c>
      <c r="F40" s="444">
        <v>134</v>
      </c>
      <c r="G40" s="440"/>
      <c r="H40" s="440"/>
      <c r="I40" s="440"/>
      <c r="J40" s="441"/>
      <c r="L40" s="520"/>
      <c r="M40" s="520"/>
      <c r="N40" s="520"/>
    </row>
    <row r="41" spans="1:14" ht="25.5" customHeight="1" x14ac:dyDescent="0.25">
      <c r="A41" s="66" t="s">
        <v>35</v>
      </c>
      <c r="B41" s="448">
        <v>653</v>
      </c>
      <c r="C41" s="448">
        <v>949</v>
      </c>
      <c r="D41" s="448">
        <v>904</v>
      </c>
      <c r="E41" s="449">
        <v>963</v>
      </c>
      <c r="F41" s="450">
        <v>1262</v>
      </c>
      <c r="G41" s="442"/>
      <c r="H41" s="442"/>
      <c r="I41" s="442"/>
      <c r="J41" s="439"/>
    </row>
    <row r="44" spans="1:14" ht="15.75" x14ac:dyDescent="0.2">
      <c r="A44" s="497" t="s">
        <v>298</v>
      </c>
      <c r="B44" s="497"/>
      <c r="C44" s="497"/>
      <c r="D44" s="497"/>
      <c r="E44" s="497"/>
      <c r="F44" s="497"/>
      <c r="G44" s="497"/>
      <c r="H44" s="255"/>
      <c r="I44" s="255"/>
    </row>
    <row r="47" spans="1:14" ht="29.25" customHeight="1" x14ac:dyDescent="0.25">
      <c r="A47" s="11"/>
      <c r="B47" s="498" t="s">
        <v>60</v>
      </c>
      <c r="C47" s="498"/>
      <c r="D47" s="495"/>
      <c r="E47" s="328"/>
      <c r="F47" s="290"/>
      <c r="G47" s="290"/>
    </row>
    <row r="48" spans="1:14" ht="39" customHeight="1" x14ac:dyDescent="0.2">
      <c r="B48" s="273" t="s">
        <v>29</v>
      </c>
      <c r="C48" s="273" t="s">
        <v>270</v>
      </c>
      <c r="D48" s="273" t="s">
        <v>303</v>
      </c>
      <c r="E48" s="346" t="s">
        <v>413</v>
      </c>
      <c r="F48" s="404"/>
      <c r="G48" s="404"/>
    </row>
    <row r="49" spans="1:15" ht="60" x14ac:dyDescent="0.2">
      <c r="A49" s="63" t="s">
        <v>217</v>
      </c>
      <c r="B49" s="446" t="s">
        <v>333</v>
      </c>
      <c r="C49" s="303" t="s">
        <v>334</v>
      </c>
      <c r="D49" s="303" t="s">
        <v>375</v>
      </c>
      <c r="E49" s="303" t="s">
        <v>402</v>
      </c>
      <c r="F49" s="296"/>
      <c r="G49" s="296"/>
    </row>
    <row r="52" spans="1:15" ht="15.75" x14ac:dyDescent="0.25">
      <c r="A52" s="491" t="s">
        <v>234</v>
      </c>
      <c r="B52" s="491"/>
      <c r="C52" s="491"/>
      <c r="D52" s="491"/>
      <c r="E52" s="491"/>
      <c r="F52" s="491"/>
      <c r="G52" s="491"/>
      <c r="H52" s="491"/>
      <c r="I52" s="491"/>
      <c r="J52" s="491"/>
      <c r="K52" s="491"/>
      <c r="L52" s="491"/>
      <c r="M52" s="491"/>
      <c r="N52" s="491"/>
      <c r="O52" s="491"/>
    </row>
    <row r="53" spans="1:15" ht="15.75" x14ac:dyDescent="0.25">
      <c r="A53" s="4"/>
    </row>
    <row r="54" spans="1:15" ht="15.75" x14ac:dyDescent="0.2">
      <c r="B54" s="498" t="s">
        <v>60</v>
      </c>
      <c r="C54" s="498"/>
      <c r="D54" s="498" t="s">
        <v>60</v>
      </c>
      <c r="E54" s="498"/>
      <c r="F54" s="498" t="s">
        <v>60</v>
      </c>
      <c r="G54" s="498"/>
      <c r="H54" s="453"/>
      <c r="I54" s="453"/>
      <c r="J54" s="500"/>
      <c r="K54" s="500"/>
      <c r="L54" s="500"/>
      <c r="M54" s="500"/>
      <c r="N54" s="500"/>
      <c r="O54" s="500"/>
    </row>
    <row r="55" spans="1:15" ht="26.45" customHeight="1" x14ac:dyDescent="0.2">
      <c r="B55" s="498" t="s">
        <v>29</v>
      </c>
      <c r="C55" s="498"/>
      <c r="D55" s="498" t="s">
        <v>270</v>
      </c>
      <c r="E55" s="498"/>
      <c r="F55" s="498" t="s">
        <v>303</v>
      </c>
      <c r="G55" s="498"/>
      <c r="H55" s="454"/>
      <c r="I55" s="454"/>
      <c r="J55" s="490"/>
      <c r="K55" s="490"/>
      <c r="L55" s="490"/>
      <c r="M55" s="490"/>
      <c r="N55" s="490"/>
      <c r="O55" s="490"/>
    </row>
    <row r="56" spans="1:15" x14ac:dyDescent="0.2">
      <c r="B56" s="60" t="s">
        <v>35</v>
      </c>
      <c r="C56" s="60" t="s">
        <v>36</v>
      </c>
      <c r="D56" s="60" t="s">
        <v>35</v>
      </c>
      <c r="E56" s="60" t="s">
        <v>36</v>
      </c>
      <c r="F56" s="60" t="s">
        <v>35</v>
      </c>
      <c r="G56" s="60" t="s">
        <v>36</v>
      </c>
      <c r="H56" s="451"/>
      <c r="I56" s="451"/>
      <c r="J56" s="451"/>
      <c r="K56" s="451"/>
      <c r="L56" s="451"/>
      <c r="M56" s="451"/>
      <c r="N56" s="451"/>
      <c r="O56" s="451"/>
    </row>
    <row r="57" spans="1:15" x14ac:dyDescent="0.2">
      <c r="A57" s="36" t="s">
        <v>203</v>
      </c>
      <c r="B57" s="455">
        <v>131</v>
      </c>
      <c r="C57" s="93">
        <v>0.65</v>
      </c>
      <c r="D57" s="142">
        <v>86</v>
      </c>
      <c r="E57" s="216">
        <v>0.67</v>
      </c>
      <c r="F57" s="142">
        <v>61</v>
      </c>
      <c r="G57" s="216">
        <v>0.39</v>
      </c>
      <c r="H57" s="293"/>
      <c r="I57" s="452"/>
      <c r="J57" s="293"/>
      <c r="K57" s="452"/>
      <c r="L57" s="501"/>
      <c r="M57" s="501"/>
      <c r="N57" s="293"/>
      <c r="O57" s="452"/>
    </row>
    <row r="58" spans="1:15" x14ac:dyDescent="0.2">
      <c r="A58" s="36" t="s">
        <v>204</v>
      </c>
      <c r="B58" s="455">
        <v>162</v>
      </c>
      <c r="C58" s="93">
        <v>0.8</v>
      </c>
      <c r="D58" s="142">
        <v>104</v>
      </c>
      <c r="E58" s="216">
        <v>0.71</v>
      </c>
      <c r="F58" s="142">
        <v>114</v>
      </c>
      <c r="G58" s="216">
        <v>0.73</v>
      </c>
      <c r="H58" s="293"/>
      <c r="I58" s="452"/>
      <c r="J58" s="293"/>
      <c r="K58" s="452"/>
      <c r="L58" s="501"/>
      <c r="M58" s="501"/>
      <c r="N58" s="293"/>
      <c r="O58" s="452"/>
    </row>
    <row r="59" spans="1:15" ht="28.5" x14ac:dyDescent="0.2">
      <c r="A59" s="36" t="s">
        <v>205</v>
      </c>
      <c r="B59" s="455">
        <v>105</v>
      </c>
      <c r="C59" s="93">
        <v>0.65</v>
      </c>
      <c r="D59" s="142">
        <v>70</v>
      </c>
      <c r="E59" s="216">
        <v>0.5</v>
      </c>
      <c r="F59" s="142">
        <v>73</v>
      </c>
      <c r="G59" s="216">
        <v>0.68</v>
      </c>
      <c r="H59" s="506" t="s">
        <v>427</v>
      </c>
      <c r="I59" s="507"/>
      <c r="J59" s="293"/>
      <c r="K59" s="452"/>
      <c r="L59" s="501"/>
      <c r="M59" s="501"/>
      <c r="N59" s="293"/>
      <c r="O59" s="452"/>
    </row>
    <row r="60" spans="1:15" ht="27" customHeight="1" x14ac:dyDescent="0.2">
      <c r="A60" s="36" t="s">
        <v>206</v>
      </c>
      <c r="B60" s="455">
        <v>57</v>
      </c>
      <c r="C60" s="93">
        <v>0.35</v>
      </c>
      <c r="D60" s="142">
        <v>32</v>
      </c>
      <c r="E60" s="216">
        <v>0.23</v>
      </c>
      <c r="F60" s="142">
        <v>41</v>
      </c>
      <c r="G60" s="216">
        <v>0.32</v>
      </c>
      <c r="H60" s="293"/>
      <c r="I60" s="452"/>
      <c r="J60" s="293"/>
      <c r="K60" s="452"/>
      <c r="L60" s="501"/>
      <c r="M60" s="501"/>
      <c r="N60" s="293"/>
      <c r="O60" s="452"/>
    </row>
    <row r="61" spans="1:15" x14ac:dyDescent="0.2">
      <c r="D61" s="62"/>
      <c r="E61" s="62"/>
      <c r="F61" s="62"/>
      <c r="G61" s="62"/>
      <c r="H61" s="62"/>
      <c r="I61" s="62"/>
      <c r="L61" s="161" t="s">
        <v>399</v>
      </c>
    </row>
    <row r="62" spans="1:15" x14ac:dyDescent="0.2">
      <c r="D62" s="62"/>
      <c r="E62" s="62"/>
      <c r="F62" s="62"/>
      <c r="G62" s="62"/>
      <c r="H62" s="62"/>
      <c r="I62" s="62"/>
    </row>
    <row r="63" spans="1:15" ht="15.75" x14ac:dyDescent="0.25">
      <c r="A63" s="491" t="s">
        <v>235</v>
      </c>
      <c r="B63" s="491"/>
      <c r="C63" s="491"/>
      <c r="D63" s="491"/>
      <c r="E63" s="491"/>
      <c r="F63" s="491"/>
      <c r="G63" s="491"/>
      <c r="H63" s="491"/>
      <c r="I63" s="491"/>
      <c r="J63" s="491"/>
      <c r="K63" s="491"/>
      <c r="L63" s="491"/>
      <c r="M63" s="491"/>
      <c r="N63" s="491"/>
      <c r="O63" s="491"/>
    </row>
    <row r="64" spans="1:15" ht="15.75" thickBot="1" x14ac:dyDescent="0.25"/>
    <row r="65" spans="1:15" ht="15.75" x14ac:dyDescent="0.2">
      <c r="A65" s="57"/>
      <c r="B65" s="502" t="s">
        <v>60</v>
      </c>
      <c r="C65" s="503"/>
      <c r="D65" s="502" t="s">
        <v>60</v>
      </c>
      <c r="E65" s="503"/>
      <c r="F65" s="502" t="s">
        <v>60</v>
      </c>
      <c r="G65" s="503"/>
      <c r="H65" s="504" t="s">
        <v>49</v>
      </c>
      <c r="I65" s="505"/>
      <c r="J65" s="504" t="s">
        <v>290</v>
      </c>
      <c r="K65" s="505"/>
      <c r="L65" s="504" t="s">
        <v>295</v>
      </c>
      <c r="M65" s="505"/>
      <c r="N65" s="504" t="s">
        <v>297</v>
      </c>
      <c r="O65" s="505"/>
    </row>
    <row r="66" spans="1:15" ht="27" customHeight="1" x14ac:dyDescent="0.2">
      <c r="A66" s="57"/>
      <c r="B66" s="513" t="s">
        <v>29</v>
      </c>
      <c r="C66" s="514"/>
      <c r="D66" s="513" t="s">
        <v>270</v>
      </c>
      <c r="E66" s="514"/>
      <c r="F66" s="513" t="s">
        <v>303</v>
      </c>
      <c r="G66" s="514"/>
      <c r="H66" s="508" t="s">
        <v>309</v>
      </c>
      <c r="I66" s="509"/>
      <c r="J66" s="508" t="s">
        <v>310</v>
      </c>
      <c r="K66" s="509"/>
      <c r="L66" s="508" t="s">
        <v>311</v>
      </c>
      <c r="M66" s="509"/>
      <c r="N66" s="508" t="s">
        <v>312</v>
      </c>
      <c r="O66" s="509"/>
    </row>
    <row r="67" spans="1:15" x14ac:dyDescent="0.2">
      <c r="A67" s="63" t="s">
        <v>34</v>
      </c>
      <c r="B67" s="165" t="s">
        <v>35</v>
      </c>
      <c r="C67" s="166" t="s">
        <v>36</v>
      </c>
      <c r="D67" s="165" t="s">
        <v>35</v>
      </c>
      <c r="E67" s="166" t="s">
        <v>36</v>
      </c>
      <c r="F67" s="165" t="s">
        <v>35</v>
      </c>
      <c r="G67" s="166" t="s">
        <v>36</v>
      </c>
      <c r="H67" s="165" t="s">
        <v>35</v>
      </c>
      <c r="I67" s="166" t="s">
        <v>36</v>
      </c>
      <c r="J67" s="165" t="s">
        <v>35</v>
      </c>
      <c r="K67" s="166" t="s">
        <v>36</v>
      </c>
      <c r="L67" s="165" t="s">
        <v>35</v>
      </c>
      <c r="M67" s="166" t="s">
        <v>36</v>
      </c>
      <c r="N67" s="165" t="s">
        <v>35</v>
      </c>
      <c r="O67" s="166" t="s">
        <v>36</v>
      </c>
    </row>
    <row r="68" spans="1:15" ht="22.7" customHeight="1" x14ac:dyDescent="0.2">
      <c r="A68" s="54" t="s">
        <v>207</v>
      </c>
      <c r="B68" s="71">
        <v>92</v>
      </c>
      <c r="C68" s="75">
        <v>0.61</v>
      </c>
      <c r="D68" s="148">
        <v>89</v>
      </c>
      <c r="E68" s="173">
        <v>0.65</v>
      </c>
      <c r="F68" s="148">
        <v>98</v>
      </c>
      <c r="G68" s="173">
        <v>0.73</v>
      </c>
      <c r="H68" s="181">
        <v>37</v>
      </c>
      <c r="I68" s="182">
        <v>0.8</v>
      </c>
      <c r="J68" s="222">
        <v>33</v>
      </c>
      <c r="K68" s="223">
        <v>0.65</v>
      </c>
      <c r="L68" s="222">
        <v>37</v>
      </c>
      <c r="M68" s="223">
        <v>0.56999999999999995</v>
      </c>
      <c r="N68" s="222">
        <v>50</v>
      </c>
      <c r="O68" s="223">
        <v>0.52</v>
      </c>
    </row>
    <row r="69" spans="1:15" ht="22.7" customHeight="1" x14ac:dyDescent="0.2">
      <c r="A69" s="54" t="s">
        <v>208</v>
      </c>
      <c r="B69" s="71">
        <v>38</v>
      </c>
      <c r="C69" s="75">
        <v>0.25</v>
      </c>
      <c r="D69" s="148">
        <v>36</v>
      </c>
      <c r="E69" s="173">
        <v>0.28999999999999998</v>
      </c>
      <c r="F69" s="148">
        <v>44</v>
      </c>
      <c r="G69" s="173">
        <v>0.39</v>
      </c>
      <c r="H69" s="181">
        <v>17</v>
      </c>
      <c r="I69" s="182">
        <v>0.37</v>
      </c>
      <c r="J69" s="222">
        <v>13</v>
      </c>
      <c r="K69" s="223">
        <v>0.25</v>
      </c>
      <c r="L69" s="222">
        <v>20</v>
      </c>
      <c r="M69" s="223">
        <v>0.31</v>
      </c>
      <c r="N69" s="222">
        <v>32</v>
      </c>
      <c r="O69" s="223">
        <v>0.33</v>
      </c>
    </row>
    <row r="70" spans="1:15" ht="22.7" customHeight="1" x14ac:dyDescent="0.2">
      <c r="A70" s="54" t="s">
        <v>209</v>
      </c>
      <c r="B70" s="71">
        <v>64</v>
      </c>
      <c r="C70" s="75">
        <v>0.43</v>
      </c>
      <c r="D70" s="148">
        <v>82</v>
      </c>
      <c r="E70" s="173">
        <v>0.57999999999999996</v>
      </c>
      <c r="F70" s="148">
        <v>89</v>
      </c>
      <c r="G70" s="173">
        <v>0.71</v>
      </c>
      <c r="H70" s="181">
        <v>34</v>
      </c>
      <c r="I70" s="182">
        <v>0.74</v>
      </c>
      <c r="J70" s="222">
        <v>22</v>
      </c>
      <c r="K70" s="223">
        <v>0.43</v>
      </c>
      <c r="L70" s="222">
        <v>34</v>
      </c>
      <c r="M70" s="223">
        <v>0.52</v>
      </c>
      <c r="N70" s="222">
        <v>56</v>
      </c>
      <c r="O70" s="223">
        <v>0.57999999999999996</v>
      </c>
    </row>
    <row r="71" spans="1:15" ht="22.7" customHeight="1" x14ac:dyDescent="0.2">
      <c r="A71" s="54" t="s">
        <v>210</v>
      </c>
      <c r="B71" s="71">
        <v>104</v>
      </c>
      <c r="C71" s="75">
        <v>0.69</v>
      </c>
      <c r="D71" s="148">
        <v>85</v>
      </c>
      <c r="E71" s="173">
        <v>0.64</v>
      </c>
      <c r="F71" s="148">
        <v>102</v>
      </c>
      <c r="G71" s="173">
        <v>0.74</v>
      </c>
      <c r="H71" s="181">
        <v>36</v>
      </c>
      <c r="I71" s="182">
        <v>0.78</v>
      </c>
      <c r="J71" s="222">
        <v>27</v>
      </c>
      <c r="K71" s="223">
        <v>0.53</v>
      </c>
      <c r="L71" s="222">
        <v>35</v>
      </c>
      <c r="M71" s="223">
        <v>0.54</v>
      </c>
      <c r="N71" s="222">
        <v>53</v>
      </c>
      <c r="O71" s="223">
        <v>0.55000000000000004</v>
      </c>
    </row>
    <row r="72" spans="1:15" ht="22.7" customHeight="1" x14ac:dyDescent="0.2">
      <c r="A72" s="54" t="s">
        <v>211</v>
      </c>
      <c r="B72" s="71">
        <v>68</v>
      </c>
      <c r="C72" s="75">
        <v>0.45</v>
      </c>
      <c r="D72" s="148">
        <v>77</v>
      </c>
      <c r="E72" s="173">
        <v>0.69</v>
      </c>
      <c r="F72" s="148">
        <v>86</v>
      </c>
      <c r="G72" s="173">
        <v>0.66</v>
      </c>
      <c r="H72" s="181">
        <v>37</v>
      </c>
      <c r="I72" s="182">
        <v>0.8</v>
      </c>
      <c r="J72" s="222">
        <v>29</v>
      </c>
      <c r="K72" s="223">
        <v>0.56999999999999995</v>
      </c>
      <c r="L72" s="222">
        <v>25</v>
      </c>
      <c r="M72" s="223">
        <v>0.38</v>
      </c>
      <c r="N72" s="222">
        <v>47</v>
      </c>
      <c r="O72" s="223">
        <v>0.49</v>
      </c>
    </row>
    <row r="73" spans="1:15" ht="22.7" customHeight="1" thickBot="1" x14ac:dyDescent="0.25">
      <c r="A73" s="54" t="s">
        <v>41</v>
      </c>
      <c r="B73" s="72">
        <v>83</v>
      </c>
      <c r="C73" s="76">
        <v>0.55000000000000004</v>
      </c>
      <c r="D73" s="147">
        <v>86</v>
      </c>
      <c r="E73" s="170">
        <v>0.64</v>
      </c>
      <c r="F73" s="147">
        <v>97</v>
      </c>
      <c r="G73" s="170">
        <v>0.71</v>
      </c>
      <c r="H73" s="183">
        <v>37</v>
      </c>
      <c r="I73" s="184">
        <v>0.8</v>
      </c>
      <c r="J73" s="224">
        <v>28</v>
      </c>
      <c r="K73" s="225">
        <v>0.55000000000000004</v>
      </c>
      <c r="L73" s="224">
        <v>33</v>
      </c>
      <c r="M73" s="225">
        <v>0.51</v>
      </c>
      <c r="N73" s="224">
        <v>47</v>
      </c>
      <c r="O73" s="225">
        <v>0.49</v>
      </c>
    </row>
    <row r="74" spans="1:15" x14ac:dyDescent="0.2">
      <c r="A74" s="58"/>
    </row>
    <row r="75" spans="1:15" x14ac:dyDescent="0.2">
      <c r="A75" s="58"/>
    </row>
    <row r="76" spans="1:15" ht="15.75" x14ac:dyDescent="0.2">
      <c r="A76" s="510" t="s">
        <v>236</v>
      </c>
      <c r="B76" s="510"/>
      <c r="C76" s="510"/>
      <c r="D76" s="510"/>
      <c r="E76" s="510"/>
      <c r="F76" s="510"/>
      <c r="G76" s="510"/>
      <c r="H76" s="510"/>
      <c r="I76" s="510"/>
      <c r="J76" s="510"/>
      <c r="K76" s="510"/>
      <c r="L76" s="510"/>
      <c r="M76" s="510"/>
      <c r="N76" s="510"/>
      <c r="O76" s="510"/>
    </row>
    <row r="77" spans="1:15" ht="15.75" thickBot="1" x14ac:dyDescent="0.25">
      <c r="A77" s="58"/>
    </row>
    <row r="78" spans="1:15" ht="15.75" x14ac:dyDescent="0.2">
      <c r="A78" s="58"/>
      <c r="B78" s="502" t="s">
        <v>60</v>
      </c>
      <c r="C78" s="511"/>
      <c r="D78" s="512" t="s">
        <v>60</v>
      </c>
      <c r="E78" s="503"/>
      <c r="F78" s="512" t="s">
        <v>60</v>
      </c>
      <c r="G78" s="503"/>
      <c r="H78" s="504" t="s">
        <v>49</v>
      </c>
      <c r="I78" s="505"/>
      <c r="J78" s="504" t="s">
        <v>290</v>
      </c>
      <c r="K78" s="505"/>
      <c r="L78" s="504" t="s">
        <v>295</v>
      </c>
      <c r="M78" s="505"/>
      <c r="N78" s="504" t="s">
        <v>297</v>
      </c>
      <c r="O78" s="505"/>
    </row>
    <row r="79" spans="1:15" ht="25.5" customHeight="1" x14ac:dyDescent="0.2">
      <c r="A79" s="58"/>
      <c r="B79" s="513" t="s">
        <v>29</v>
      </c>
      <c r="C79" s="515"/>
      <c r="D79" s="516" t="s">
        <v>270</v>
      </c>
      <c r="E79" s="514"/>
      <c r="F79" s="516" t="s">
        <v>303</v>
      </c>
      <c r="G79" s="514"/>
      <c r="H79" s="508" t="s">
        <v>309</v>
      </c>
      <c r="I79" s="509"/>
      <c r="J79" s="508" t="s">
        <v>310</v>
      </c>
      <c r="K79" s="509"/>
      <c r="L79" s="508" t="s">
        <v>311</v>
      </c>
      <c r="M79" s="509"/>
      <c r="N79" s="508" t="s">
        <v>312</v>
      </c>
      <c r="O79" s="509"/>
    </row>
    <row r="80" spans="1:15" x14ac:dyDescent="0.2">
      <c r="A80" s="259" t="s">
        <v>212</v>
      </c>
      <c r="B80" s="165" t="s">
        <v>35</v>
      </c>
      <c r="C80" s="60" t="s">
        <v>36</v>
      </c>
      <c r="D80" s="60" t="s">
        <v>35</v>
      </c>
      <c r="E80" s="166" t="s">
        <v>36</v>
      </c>
      <c r="F80" s="60" t="s">
        <v>35</v>
      </c>
      <c r="G80" s="166" t="s">
        <v>36</v>
      </c>
      <c r="H80" s="165" t="s">
        <v>35</v>
      </c>
      <c r="I80" s="166" t="s">
        <v>36</v>
      </c>
      <c r="J80" s="165" t="s">
        <v>35</v>
      </c>
      <c r="K80" s="166" t="s">
        <v>36</v>
      </c>
      <c r="L80" s="165" t="s">
        <v>35</v>
      </c>
      <c r="M80" s="166" t="s">
        <v>36</v>
      </c>
      <c r="N80" s="165" t="s">
        <v>35</v>
      </c>
      <c r="O80" s="166" t="s">
        <v>36</v>
      </c>
    </row>
    <row r="81" spans="1:15" ht="30.75" customHeight="1" x14ac:dyDescent="0.2">
      <c r="A81" s="56" t="s">
        <v>213</v>
      </c>
      <c r="B81" s="143">
        <v>58</v>
      </c>
      <c r="C81" s="59">
        <v>0.28999999999999998</v>
      </c>
      <c r="D81" s="149">
        <v>98</v>
      </c>
      <c r="E81" s="171">
        <v>0.56000000000000005</v>
      </c>
      <c r="F81" s="149">
        <v>91</v>
      </c>
      <c r="G81" s="171">
        <v>0.57999999999999996</v>
      </c>
      <c r="H81" s="181">
        <v>42</v>
      </c>
      <c r="I81" s="182" t="s">
        <v>338</v>
      </c>
      <c r="J81" s="222">
        <v>27</v>
      </c>
      <c r="K81" s="223" t="s">
        <v>338</v>
      </c>
      <c r="L81" s="222">
        <v>37</v>
      </c>
      <c r="M81" s="223" t="s">
        <v>338</v>
      </c>
      <c r="N81" s="222">
        <v>59</v>
      </c>
      <c r="O81" s="223" t="s">
        <v>338</v>
      </c>
    </row>
    <row r="82" spans="1:15" ht="30.75" customHeight="1" x14ac:dyDescent="0.2">
      <c r="A82" s="54" t="s">
        <v>214</v>
      </c>
      <c r="B82" s="77">
        <v>57</v>
      </c>
      <c r="C82" s="59">
        <v>0.98</v>
      </c>
      <c r="D82" s="149">
        <v>96</v>
      </c>
      <c r="E82" s="171">
        <v>0.77</v>
      </c>
      <c r="F82" s="149">
        <v>88</v>
      </c>
      <c r="G82" s="171">
        <v>1</v>
      </c>
      <c r="H82" s="181">
        <v>40</v>
      </c>
      <c r="I82" s="182">
        <v>0.95</v>
      </c>
      <c r="J82" s="222">
        <v>27</v>
      </c>
      <c r="K82" s="223">
        <v>0.61</v>
      </c>
      <c r="L82" s="222">
        <v>37</v>
      </c>
      <c r="M82" s="223">
        <v>1</v>
      </c>
      <c r="N82" s="222">
        <v>59</v>
      </c>
      <c r="O82" s="223">
        <v>1</v>
      </c>
    </row>
    <row r="83" spans="1:15" ht="30.75" customHeight="1" x14ac:dyDescent="0.2">
      <c r="A83" s="54" t="s">
        <v>215</v>
      </c>
      <c r="B83" s="77">
        <v>57</v>
      </c>
      <c r="C83" s="59">
        <v>0.98</v>
      </c>
      <c r="D83" s="149">
        <v>97</v>
      </c>
      <c r="E83" s="171">
        <v>0.78</v>
      </c>
      <c r="F83" s="149">
        <v>85</v>
      </c>
      <c r="G83" s="171">
        <v>0.97</v>
      </c>
      <c r="H83" s="181">
        <v>38</v>
      </c>
      <c r="I83" s="182">
        <v>0.9</v>
      </c>
      <c r="J83" s="222">
        <v>27</v>
      </c>
      <c r="K83" s="223">
        <v>1</v>
      </c>
      <c r="L83" s="222">
        <v>35</v>
      </c>
      <c r="M83" s="223">
        <v>0.97</v>
      </c>
      <c r="N83" s="222">
        <v>57</v>
      </c>
      <c r="O83" s="223">
        <v>0.97</v>
      </c>
    </row>
    <row r="84" spans="1:15" ht="30.75" customHeight="1" thickBot="1" x14ac:dyDescent="0.25">
      <c r="A84" s="54" t="s">
        <v>216</v>
      </c>
      <c r="B84" s="78">
        <v>55</v>
      </c>
      <c r="C84" s="67">
        <v>0.95</v>
      </c>
      <c r="D84" s="141">
        <v>96</v>
      </c>
      <c r="E84" s="172">
        <v>0.77</v>
      </c>
      <c r="F84" s="141">
        <v>84</v>
      </c>
      <c r="G84" s="172">
        <v>0.95</v>
      </c>
      <c r="H84" s="183">
        <v>37</v>
      </c>
      <c r="I84" s="184">
        <v>0.88</v>
      </c>
      <c r="J84" s="224">
        <v>27</v>
      </c>
      <c r="K84" s="225">
        <v>1</v>
      </c>
      <c r="L84" s="224">
        <v>36</v>
      </c>
      <c r="M84" s="225">
        <v>0.97</v>
      </c>
      <c r="N84" s="224">
        <v>58</v>
      </c>
      <c r="O84" s="225">
        <v>0.98</v>
      </c>
    </row>
    <row r="85" spans="1:15" x14ac:dyDescent="0.2">
      <c r="A85" s="57"/>
      <c r="B85" s="57"/>
      <c r="C85" s="57"/>
    </row>
    <row r="86" spans="1:15" x14ac:dyDescent="0.2">
      <c r="A86" s="57"/>
      <c r="B86" s="57"/>
      <c r="C86" s="57"/>
    </row>
    <row r="87" spans="1:15" ht="15.75" x14ac:dyDescent="0.2">
      <c r="A87" s="517" t="s">
        <v>237</v>
      </c>
      <c r="B87" s="517"/>
      <c r="C87" s="517"/>
      <c r="D87" s="517"/>
      <c r="E87" s="517"/>
      <c r="F87" s="517"/>
      <c r="G87" s="517"/>
      <c r="H87" s="517"/>
      <c r="I87" s="517"/>
      <c r="J87" s="517"/>
      <c r="K87" s="517"/>
      <c r="L87" s="517"/>
      <c r="M87" s="517"/>
      <c r="N87" s="517"/>
      <c r="O87" s="517"/>
    </row>
    <row r="88" spans="1:15" ht="15.75" thickBot="1" x14ac:dyDescent="0.25"/>
    <row r="89" spans="1:15" ht="15.75" x14ac:dyDescent="0.2">
      <c r="B89" s="502" t="s">
        <v>60</v>
      </c>
      <c r="C89" s="511"/>
      <c r="D89" s="512" t="s">
        <v>60</v>
      </c>
      <c r="E89" s="503"/>
      <c r="F89" s="512" t="s">
        <v>60</v>
      </c>
      <c r="G89" s="503"/>
      <c r="H89" s="504" t="s">
        <v>49</v>
      </c>
      <c r="I89" s="505"/>
      <c r="J89" s="504" t="s">
        <v>290</v>
      </c>
      <c r="K89" s="505"/>
      <c r="L89" s="504" t="s">
        <v>295</v>
      </c>
      <c r="M89" s="505"/>
      <c r="N89" s="504" t="s">
        <v>297</v>
      </c>
      <c r="O89" s="505"/>
    </row>
    <row r="90" spans="1:15" ht="27.75" customHeight="1" x14ac:dyDescent="0.2">
      <c r="B90" s="513" t="s">
        <v>29</v>
      </c>
      <c r="C90" s="515"/>
      <c r="D90" s="516" t="s">
        <v>270</v>
      </c>
      <c r="E90" s="514"/>
      <c r="F90" s="516" t="s">
        <v>303</v>
      </c>
      <c r="G90" s="514"/>
      <c r="H90" s="508" t="s">
        <v>309</v>
      </c>
      <c r="I90" s="509"/>
      <c r="J90" s="508" t="s">
        <v>310</v>
      </c>
      <c r="K90" s="509"/>
      <c r="L90" s="508" t="s">
        <v>311</v>
      </c>
      <c r="M90" s="509"/>
      <c r="N90" s="508" t="s">
        <v>312</v>
      </c>
      <c r="O90" s="509"/>
    </row>
    <row r="91" spans="1:15" x14ac:dyDescent="0.2">
      <c r="A91" s="259" t="s">
        <v>42</v>
      </c>
      <c r="B91" s="165" t="s">
        <v>35</v>
      </c>
      <c r="C91" s="60" t="s">
        <v>36</v>
      </c>
      <c r="D91" s="60" t="s">
        <v>35</v>
      </c>
      <c r="E91" s="166" t="s">
        <v>36</v>
      </c>
      <c r="F91" s="60" t="s">
        <v>35</v>
      </c>
      <c r="G91" s="166" t="s">
        <v>36</v>
      </c>
      <c r="H91" s="165" t="s">
        <v>35</v>
      </c>
      <c r="I91" s="166" t="s">
        <v>36</v>
      </c>
      <c r="J91" s="165" t="s">
        <v>35</v>
      </c>
      <c r="K91" s="166" t="s">
        <v>36</v>
      </c>
      <c r="L91" s="165" t="s">
        <v>35</v>
      </c>
      <c r="M91" s="166" t="s">
        <v>36</v>
      </c>
      <c r="N91" s="165" t="s">
        <v>35</v>
      </c>
      <c r="O91" s="166" t="s">
        <v>36</v>
      </c>
    </row>
    <row r="92" spans="1:15" ht="24.75" customHeight="1" x14ac:dyDescent="0.2">
      <c r="A92" s="56" t="s">
        <v>213</v>
      </c>
      <c r="B92" s="143">
        <v>24</v>
      </c>
      <c r="C92" s="14" t="s">
        <v>335</v>
      </c>
      <c r="D92" s="149"/>
      <c r="E92" s="171" t="s">
        <v>335</v>
      </c>
      <c r="F92" s="149"/>
      <c r="G92" s="171" t="s">
        <v>335</v>
      </c>
      <c r="H92" s="180"/>
      <c r="I92" s="185" t="s">
        <v>335</v>
      </c>
      <c r="J92" s="220">
        <v>8</v>
      </c>
      <c r="K92" s="226" t="s">
        <v>335</v>
      </c>
      <c r="L92" s="220">
        <v>9</v>
      </c>
      <c r="M92" s="226" t="s">
        <v>335</v>
      </c>
      <c r="N92" s="220">
        <v>14</v>
      </c>
      <c r="O92" s="226" t="s">
        <v>335</v>
      </c>
    </row>
    <row r="93" spans="1:15" ht="30.2" customHeight="1" x14ac:dyDescent="0.2">
      <c r="A93" s="54" t="s">
        <v>214</v>
      </c>
      <c r="B93" s="143">
        <v>24</v>
      </c>
      <c r="C93" s="145">
        <v>1</v>
      </c>
      <c r="D93" s="149">
        <v>14</v>
      </c>
      <c r="E93" s="171">
        <v>1</v>
      </c>
      <c r="F93" s="149">
        <v>21</v>
      </c>
      <c r="G93" s="171">
        <v>1</v>
      </c>
      <c r="H93" s="180">
        <v>9</v>
      </c>
      <c r="I93" s="185">
        <v>1</v>
      </c>
      <c r="J93" s="220">
        <v>8</v>
      </c>
      <c r="K93" s="226">
        <v>1</v>
      </c>
      <c r="L93" s="220">
        <v>9</v>
      </c>
      <c r="M93" s="226">
        <v>1</v>
      </c>
      <c r="N93" s="220">
        <v>14</v>
      </c>
      <c r="O93" s="226">
        <v>1</v>
      </c>
    </row>
    <row r="94" spans="1:15" ht="24" customHeight="1" x14ac:dyDescent="0.2">
      <c r="A94" s="54" t="s">
        <v>215</v>
      </c>
      <c r="B94" s="143">
        <v>24</v>
      </c>
      <c r="C94" s="145">
        <v>1</v>
      </c>
      <c r="D94" s="149">
        <v>14</v>
      </c>
      <c r="E94" s="171">
        <v>1</v>
      </c>
      <c r="F94" s="149">
        <v>19</v>
      </c>
      <c r="G94" s="171">
        <v>0.9</v>
      </c>
      <c r="H94" s="180">
        <v>9</v>
      </c>
      <c r="I94" s="185">
        <v>1</v>
      </c>
      <c r="J94" s="220">
        <v>8</v>
      </c>
      <c r="K94" s="226">
        <v>1</v>
      </c>
      <c r="L94" s="220">
        <v>9</v>
      </c>
      <c r="M94" s="226">
        <v>1</v>
      </c>
      <c r="N94" s="220">
        <v>14</v>
      </c>
      <c r="O94" s="226">
        <v>1</v>
      </c>
    </row>
    <row r="95" spans="1:15" ht="28.5" customHeight="1" thickBot="1" x14ac:dyDescent="0.25">
      <c r="A95" s="54" t="s">
        <v>216</v>
      </c>
      <c r="B95" s="144">
        <v>24</v>
      </c>
      <c r="C95" s="146">
        <v>1</v>
      </c>
      <c r="D95" s="141">
        <v>14</v>
      </c>
      <c r="E95" s="172">
        <v>1</v>
      </c>
      <c r="F95" s="141">
        <v>19</v>
      </c>
      <c r="G95" s="172">
        <v>0.9</v>
      </c>
      <c r="H95" s="186">
        <v>9</v>
      </c>
      <c r="I95" s="187">
        <v>1</v>
      </c>
      <c r="J95" s="227">
        <v>7</v>
      </c>
      <c r="K95" s="228">
        <v>0.88</v>
      </c>
      <c r="L95" s="227">
        <v>8</v>
      </c>
      <c r="M95" s="228">
        <v>0.89</v>
      </c>
      <c r="N95" s="227">
        <v>12</v>
      </c>
      <c r="O95" s="228">
        <v>0.86</v>
      </c>
    </row>
    <row r="96" spans="1:15" x14ac:dyDescent="0.2">
      <c r="A96" s="11" t="s">
        <v>230</v>
      </c>
    </row>
    <row r="99" spans="1:15" ht="15.75" x14ac:dyDescent="0.2">
      <c r="A99" s="517" t="s">
        <v>288</v>
      </c>
      <c r="B99" s="517"/>
      <c r="C99" s="517"/>
      <c r="D99" s="517"/>
      <c r="E99" s="517"/>
      <c r="F99" s="517"/>
      <c r="G99" s="517"/>
      <c r="H99" s="517"/>
      <c r="I99" s="517"/>
      <c r="J99" s="191"/>
    </row>
    <row r="100" spans="1:15" ht="15.75" x14ac:dyDescent="0.25">
      <c r="A100" s="138"/>
      <c r="B100" s="518" t="s">
        <v>138</v>
      </c>
      <c r="C100" s="518"/>
      <c r="D100" s="518"/>
      <c r="E100" s="518"/>
      <c r="F100" s="416" t="s">
        <v>412</v>
      </c>
      <c r="G100" s="418"/>
      <c r="H100" s="418"/>
      <c r="I100" s="418"/>
      <c r="J100" s="268"/>
    </row>
    <row r="101" spans="1:15" ht="38.25" x14ac:dyDescent="0.2">
      <c r="A101" s="139" t="s">
        <v>181</v>
      </c>
      <c r="B101" s="429" t="s">
        <v>182</v>
      </c>
      <c r="C101" s="429" t="s">
        <v>183</v>
      </c>
      <c r="D101" s="429" t="s">
        <v>273</v>
      </c>
      <c r="E101" s="429" t="s">
        <v>304</v>
      </c>
      <c r="F101" s="482" t="s">
        <v>428</v>
      </c>
      <c r="G101" s="417"/>
      <c r="H101" s="417"/>
      <c r="I101" s="417"/>
      <c r="J101" s="417"/>
      <c r="M101" s="451"/>
      <c r="N101" s="451"/>
      <c r="O101" s="451"/>
    </row>
    <row r="102" spans="1:15" x14ac:dyDescent="0.2">
      <c r="A102" s="137" t="s">
        <v>184</v>
      </c>
      <c r="B102" s="431">
        <v>0.35905044510385759</v>
      </c>
      <c r="C102" s="431">
        <v>0.41025641025641024</v>
      </c>
      <c r="D102" s="431">
        <v>0.44579646017699115</v>
      </c>
      <c r="E102" s="479">
        <v>0.46970000000000001</v>
      </c>
      <c r="F102" s="478">
        <v>0.37859999999999999</v>
      </c>
      <c r="G102" s="425"/>
      <c r="H102" s="426"/>
      <c r="I102" s="426"/>
      <c r="J102" s="476"/>
      <c r="M102" s="483"/>
      <c r="N102" s="483"/>
      <c r="O102" s="483"/>
    </row>
    <row r="103" spans="1:15" x14ac:dyDescent="0.2">
      <c r="A103" s="137" t="s">
        <v>185</v>
      </c>
      <c r="B103" s="431">
        <v>0.27744807121661719</v>
      </c>
      <c r="C103" s="431">
        <v>0.29230769230769232</v>
      </c>
      <c r="D103" s="431">
        <v>0.31305309734513276</v>
      </c>
      <c r="E103" s="479">
        <v>0.28470000000000001</v>
      </c>
      <c r="F103" s="478">
        <v>0.26229999999999998</v>
      </c>
      <c r="G103" s="425"/>
      <c r="H103" s="426"/>
      <c r="I103" s="426"/>
      <c r="J103" s="476"/>
      <c r="M103" s="483"/>
      <c r="N103" s="483"/>
      <c r="O103" s="483"/>
    </row>
    <row r="104" spans="1:15" x14ac:dyDescent="0.2">
      <c r="A104" s="137" t="s">
        <v>186</v>
      </c>
      <c r="B104" s="431">
        <v>2.5222551928783383E-2</v>
      </c>
      <c r="C104" s="431">
        <v>2.6666666666666668E-2</v>
      </c>
      <c r="D104" s="431">
        <v>1.7699115044247787E-2</v>
      </c>
      <c r="E104" s="479">
        <v>4.4999999999999997E-3</v>
      </c>
      <c r="F104" s="478">
        <v>3.5000000000000001E-3</v>
      </c>
      <c r="G104" s="425"/>
      <c r="H104" s="426"/>
      <c r="I104" s="426"/>
      <c r="J104" s="476"/>
      <c r="K104" s="117"/>
      <c r="L104" s="117"/>
      <c r="M104" s="483"/>
      <c r="N104" s="483"/>
      <c r="O104" s="483"/>
    </row>
    <row r="105" spans="1:15" x14ac:dyDescent="0.2">
      <c r="A105" s="137" t="s">
        <v>187</v>
      </c>
      <c r="B105" s="431">
        <v>7.4183976261127599E-3</v>
      </c>
      <c r="C105" s="431">
        <v>8.2051282051282051E-3</v>
      </c>
      <c r="D105" s="431">
        <v>7.743362831858407E-3</v>
      </c>
      <c r="E105" s="479">
        <v>2.1499999999999998E-2</v>
      </c>
      <c r="F105" s="478">
        <v>2.5999999999999999E-2</v>
      </c>
      <c r="G105" s="425"/>
      <c r="H105" s="426"/>
      <c r="I105" s="426"/>
      <c r="J105" s="476"/>
      <c r="K105" s="117"/>
      <c r="L105" s="117"/>
      <c r="M105" s="483"/>
      <c r="N105" s="483"/>
      <c r="O105" s="483"/>
    </row>
    <row r="106" spans="1:15" x14ac:dyDescent="0.2">
      <c r="A106" s="137" t="s">
        <v>188</v>
      </c>
      <c r="B106" s="431">
        <v>6.8249258160237386E-2</v>
      </c>
      <c r="C106" s="431">
        <v>8.82051282051282E-2</v>
      </c>
      <c r="D106" s="431">
        <v>5.3097345132743362E-2</v>
      </c>
      <c r="E106" s="479">
        <v>2.8500000000000001E-2</v>
      </c>
      <c r="F106" s="478">
        <v>1.8700000000000001E-2</v>
      </c>
      <c r="G106" s="425"/>
      <c r="H106" s="426"/>
      <c r="I106" s="426"/>
      <c r="J106" s="476"/>
      <c r="K106" s="117"/>
      <c r="L106" s="117"/>
      <c r="M106" s="483"/>
      <c r="N106" s="483"/>
      <c r="O106" s="483"/>
    </row>
    <row r="107" spans="1:15" x14ac:dyDescent="0.2">
      <c r="A107" s="137" t="s">
        <v>189</v>
      </c>
      <c r="B107" s="431">
        <v>4.1543026706231452E-2</v>
      </c>
      <c r="C107" s="431">
        <v>3.3846153846153845E-2</v>
      </c>
      <c r="D107" s="431">
        <v>2.7654867256637169E-2</v>
      </c>
      <c r="E107" s="479">
        <v>1.6199999999999999E-2</v>
      </c>
      <c r="F107" s="478">
        <v>1.6199999999999999E-2</v>
      </c>
      <c r="G107" s="425"/>
      <c r="H107" s="426"/>
      <c r="I107" s="426"/>
      <c r="J107" s="476"/>
      <c r="K107" s="117"/>
      <c r="L107" s="117"/>
      <c r="M107" s="483"/>
      <c r="N107" s="483"/>
      <c r="O107" s="483"/>
    </row>
    <row r="108" spans="1:15" x14ac:dyDescent="0.2">
      <c r="A108" s="137" t="s">
        <v>190</v>
      </c>
      <c r="B108" s="431">
        <v>5.9347181008902079E-3</v>
      </c>
      <c r="C108" s="431">
        <v>3.0769230769230769E-3</v>
      </c>
      <c r="D108" s="431">
        <v>3.3185840707964601E-3</v>
      </c>
      <c r="E108" s="479">
        <v>3.5000000000000001E-3</v>
      </c>
      <c r="F108" s="478">
        <v>6.7999999999999996E-3</v>
      </c>
      <c r="G108" s="425"/>
      <c r="H108" s="426"/>
      <c r="I108" s="426"/>
      <c r="J108" s="476"/>
      <c r="K108" s="117"/>
      <c r="L108" s="117"/>
      <c r="M108" s="483"/>
      <c r="N108" s="483"/>
      <c r="O108" s="483"/>
    </row>
    <row r="109" spans="1:15" x14ac:dyDescent="0.2">
      <c r="A109" s="137" t="s">
        <v>191</v>
      </c>
      <c r="B109" s="431">
        <v>3.857566765578635E-2</v>
      </c>
      <c r="C109" s="431">
        <v>1.9487179487179488E-2</v>
      </c>
      <c r="D109" s="431">
        <v>1.8805309734513276E-2</v>
      </c>
      <c r="E109" s="479">
        <v>4.0000000000000001E-3</v>
      </c>
      <c r="F109" s="478">
        <v>1.4500000000000001E-2</v>
      </c>
      <c r="G109" s="425"/>
      <c r="H109" s="426"/>
      <c r="I109" s="426"/>
      <c r="J109" s="476"/>
      <c r="K109" s="117"/>
      <c r="L109" s="117"/>
      <c r="M109" s="483"/>
      <c r="N109" s="483"/>
      <c r="O109" s="483"/>
    </row>
    <row r="110" spans="1:15" x14ac:dyDescent="0.2">
      <c r="A110" s="137" t="s">
        <v>192</v>
      </c>
      <c r="B110" s="431">
        <v>4.4510385756676559E-3</v>
      </c>
      <c r="C110" s="431">
        <v>1.0256410256410256E-3</v>
      </c>
      <c r="D110" s="431">
        <v>0</v>
      </c>
      <c r="E110" s="479">
        <v>3.5000000000000001E-3</v>
      </c>
      <c r="F110" s="478">
        <v>0</v>
      </c>
      <c r="G110" s="425"/>
      <c r="H110" s="426"/>
      <c r="I110" s="426"/>
      <c r="J110" s="476"/>
      <c r="K110" s="117"/>
      <c r="L110" s="117"/>
      <c r="M110" s="483"/>
      <c r="N110" s="483"/>
      <c r="O110" s="483"/>
    </row>
    <row r="111" spans="1:15" x14ac:dyDescent="0.2">
      <c r="A111" s="137" t="s">
        <v>193</v>
      </c>
      <c r="B111" s="431">
        <v>1.483679525222552E-2</v>
      </c>
      <c r="C111" s="431">
        <v>7.1794871794871795E-3</v>
      </c>
      <c r="D111" s="431">
        <v>2.2123893805309734E-3</v>
      </c>
      <c r="E111" s="479">
        <v>2E-3</v>
      </c>
      <c r="F111" s="478">
        <v>0</v>
      </c>
      <c r="G111" s="425"/>
      <c r="H111" s="426"/>
      <c r="I111" s="426"/>
      <c r="J111" s="476"/>
      <c r="K111" s="117"/>
      <c r="L111" s="117"/>
      <c r="M111" s="483"/>
      <c r="N111" s="483"/>
      <c r="O111" s="483"/>
    </row>
    <row r="112" spans="1:15" ht="25.5" x14ac:dyDescent="0.2">
      <c r="A112" s="137" t="s">
        <v>194</v>
      </c>
      <c r="B112" s="431">
        <v>0.15727002967359049</v>
      </c>
      <c r="C112" s="431">
        <v>0.10974358974358975</v>
      </c>
      <c r="D112" s="431">
        <v>0.11061946902654868</v>
      </c>
      <c r="E112" s="479">
        <v>0.16439999999999999</v>
      </c>
      <c r="F112" s="478">
        <v>0.2616</v>
      </c>
      <c r="G112" s="425"/>
      <c r="H112" s="426"/>
      <c r="I112" s="426"/>
      <c r="J112" s="476"/>
      <c r="K112" s="117"/>
      <c r="L112" s="117"/>
      <c r="M112" s="483"/>
      <c r="N112" s="483"/>
      <c r="O112" s="483"/>
    </row>
    <row r="113" spans="1:15" x14ac:dyDescent="0.2">
      <c r="A113" s="139" t="s">
        <v>35</v>
      </c>
      <c r="B113" s="480">
        <v>1</v>
      </c>
      <c r="C113" s="480">
        <v>1</v>
      </c>
      <c r="D113" s="480">
        <v>1</v>
      </c>
      <c r="E113" s="480">
        <v>1</v>
      </c>
      <c r="F113" s="481">
        <v>0.99999999999999989</v>
      </c>
      <c r="G113" s="477"/>
      <c r="H113" s="477"/>
      <c r="I113" s="477"/>
      <c r="J113" s="476"/>
      <c r="K113" s="117"/>
      <c r="L113" s="117"/>
      <c r="M113" s="484"/>
      <c r="N113" s="484"/>
      <c r="O113" s="484"/>
    </row>
    <row r="114" spans="1:15" x14ac:dyDescent="0.2">
      <c r="F114" s="219"/>
      <c r="I114" s="117"/>
      <c r="J114" s="117"/>
      <c r="K114" s="117"/>
      <c r="L114" s="117"/>
      <c r="M114" s="117"/>
      <c r="N114" s="117"/>
      <c r="O114" s="117"/>
    </row>
    <row r="115" spans="1:15" x14ac:dyDescent="0.2">
      <c r="I115" s="117"/>
      <c r="J115" s="117"/>
      <c r="K115" s="117"/>
      <c r="L115" s="117"/>
      <c r="M115" s="117"/>
      <c r="N115" s="117"/>
      <c r="O115" s="117"/>
    </row>
    <row r="117" spans="1:15" x14ac:dyDescent="0.2">
      <c r="J117" s="521"/>
      <c r="K117" s="521"/>
      <c r="L117" s="521"/>
    </row>
    <row r="118" spans="1:15" x14ac:dyDescent="0.2">
      <c r="J118" s="521"/>
      <c r="K118" s="521"/>
      <c r="L118" s="521"/>
    </row>
    <row r="119" spans="1:15" x14ac:dyDescent="0.2">
      <c r="J119" s="521"/>
      <c r="K119" s="521"/>
      <c r="L119" s="521"/>
    </row>
    <row r="120" spans="1:15" x14ac:dyDescent="0.2">
      <c r="J120" s="521"/>
      <c r="K120" s="521"/>
      <c r="L120" s="521"/>
    </row>
    <row r="121" spans="1:15" x14ac:dyDescent="0.2">
      <c r="J121" s="521"/>
      <c r="K121" s="521"/>
      <c r="L121" s="521"/>
    </row>
    <row r="122" spans="1:15" x14ac:dyDescent="0.2">
      <c r="J122" s="521"/>
      <c r="K122" s="521"/>
      <c r="L122" s="521"/>
    </row>
    <row r="123" spans="1:15" x14ac:dyDescent="0.2">
      <c r="J123" s="521"/>
      <c r="K123" s="521"/>
      <c r="L123" s="521"/>
    </row>
  </sheetData>
  <mergeCells count="84">
    <mergeCell ref="P7:Q7"/>
    <mergeCell ref="L19:N25"/>
    <mergeCell ref="L39:N40"/>
    <mergeCell ref="J117:L123"/>
    <mergeCell ref="N90:O90"/>
    <mergeCell ref="J90:K90"/>
    <mergeCell ref="L90:M90"/>
    <mergeCell ref="N79:O79"/>
    <mergeCell ref="A87:O87"/>
    <mergeCell ref="B89:C89"/>
    <mergeCell ref="D89:E89"/>
    <mergeCell ref="F89:G89"/>
    <mergeCell ref="H89:I89"/>
    <mergeCell ref="J89:K89"/>
    <mergeCell ref="L89:M89"/>
    <mergeCell ref="N89:O89"/>
    <mergeCell ref="A99:I99"/>
    <mergeCell ref="B100:E100"/>
    <mergeCell ref="B90:C90"/>
    <mergeCell ref="D90:E90"/>
    <mergeCell ref="F90:G90"/>
    <mergeCell ref="H90:I90"/>
    <mergeCell ref="B79:C79"/>
    <mergeCell ref="D79:E79"/>
    <mergeCell ref="F79:G79"/>
    <mergeCell ref="H79:I79"/>
    <mergeCell ref="J79:K79"/>
    <mergeCell ref="L79:M79"/>
    <mergeCell ref="N66:O66"/>
    <mergeCell ref="A76:O76"/>
    <mergeCell ref="B78:C78"/>
    <mergeCell ref="D78:E78"/>
    <mergeCell ref="F78:G78"/>
    <mergeCell ref="H78:I78"/>
    <mergeCell ref="J78:K78"/>
    <mergeCell ref="L78:M78"/>
    <mergeCell ref="N78:O78"/>
    <mergeCell ref="B66:C66"/>
    <mergeCell ref="D66:E66"/>
    <mergeCell ref="F66:G66"/>
    <mergeCell ref="H66:I66"/>
    <mergeCell ref="J66:K66"/>
    <mergeCell ref="L66:M66"/>
    <mergeCell ref="N55:O55"/>
    <mergeCell ref="L57:M60"/>
    <mergeCell ref="A63:O63"/>
    <mergeCell ref="B65:C65"/>
    <mergeCell ref="D65:E65"/>
    <mergeCell ref="F65:G65"/>
    <mergeCell ref="H65:I65"/>
    <mergeCell ref="J65:K65"/>
    <mergeCell ref="L65:M65"/>
    <mergeCell ref="N65:O65"/>
    <mergeCell ref="B55:C55"/>
    <mergeCell ref="D55:E55"/>
    <mergeCell ref="F55:G55"/>
    <mergeCell ref="J55:K55"/>
    <mergeCell ref="L55:M55"/>
    <mergeCell ref="H59:I59"/>
    <mergeCell ref="B47:D47"/>
    <mergeCell ref="A52:O52"/>
    <mergeCell ref="B54:C54"/>
    <mergeCell ref="D54:E54"/>
    <mergeCell ref="F54:G54"/>
    <mergeCell ref="J54:K54"/>
    <mergeCell ref="L54:M54"/>
    <mergeCell ref="N54:O54"/>
    <mergeCell ref="B18:E18"/>
    <mergeCell ref="A34:J34"/>
    <mergeCell ref="J7:K7"/>
    <mergeCell ref="L7:M7"/>
    <mergeCell ref="A44:G44"/>
    <mergeCell ref="B36:E36"/>
    <mergeCell ref="B7:C7"/>
    <mergeCell ref="D7:E7"/>
    <mergeCell ref="F7:G7"/>
    <mergeCell ref="H7:I7"/>
    <mergeCell ref="N7:O7"/>
    <mergeCell ref="A16:J16"/>
    <mergeCell ref="A4:O4"/>
    <mergeCell ref="B6:I6"/>
    <mergeCell ref="J6:K6"/>
    <mergeCell ref="L6:M6"/>
    <mergeCell ref="N6:O6"/>
  </mergeCells>
  <pageMargins left="0.23622047244094491" right="0.23622047244094491" top="0.35433070866141736" bottom="0.55118110236220474" header="0.31496062992125984" footer="0.31496062992125984"/>
  <pageSetup paperSize="9" scale="3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topLeftCell="A16" zoomScale="90" zoomScaleNormal="90" workbookViewId="0">
      <pane xSplit="2" topLeftCell="C1" activePane="topRight" state="frozen"/>
      <selection activeCell="A7" sqref="A7"/>
      <selection pane="topRight" activeCell="H130" sqref="H130"/>
    </sheetView>
  </sheetViews>
  <sheetFormatPr defaultColWidth="8.88671875" defaultRowHeight="15" x14ac:dyDescent="0.2"/>
  <cols>
    <col min="1" max="1" width="33.5546875" style="161" customWidth="1"/>
    <col min="2" max="3" width="12.44140625" style="161" customWidth="1"/>
    <col min="4" max="11" width="11.21875" style="161" customWidth="1"/>
    <col min="12" max="13" width="12.21875" style="161" customWidth="1"/>
    <col min="14" max="15" width="12.88671875" style="161" customWidth="1"/>
    <col min="16" max="16384" width="8.88671875" style="161"/>
  </cols>
  <sheetData>
    <row r="1" spans="1:15" ht="18" customHeight="1" x14ac:dyDescent="0.2">
      <c r="A1" s="522" t="s">
        <v>201</v>
      </c>
      <c r="B1" s="522"/>
      <c r="C1" s="522"/>
      <c r="D1" s="522"/>
      <c r="E1" s="522"/>
      <c r="F1" s="522"/>
      <c r="G1" s="522"/>
      <c r="H1" s="522"/>
      <c r="I1" s="522"/>
      <c r="J1" s="522"/>
      <c r="K1" s="522"/>
      <c r="L1" s="522"/>
      <c r="M1" s="522"/>
      <c r="N1" s="522"/>
      <c r="O1" s="522"/>
    </row>
    <row r="2" spans="1:15" ht="36" customHeight="1" x14ac:dyDescent="0.2">
      <c r="A2" s="522"/>
      <c r="B2" s="522"/>
      <c r="C2" s="522"/>
      <c r="D2" s="522"/>
      <c r="E2" s="522"/>
      <c r="F2" s="522"/>
      <c r="G2" s="522"/>
      <c r="H2" s="522"/>
      <c r="I2" s="522"/>
      <c r="J2" s="522"/>
      <c r="K2" s="522"/>
      <c r="L2" s="522"/>
      <c r="M2" s="522"/>
      <c r="N2" s="522"/>
      <c r="O2" s="522"/>
    </row>
    <row r="4" spans="1:15" ht="15.75" x14ac:dyDescent="0.25">
      <c r="A4" s="174" t="s">
        <v>33</v>
      </c>
      <c r="B4" s="174"/>
      <c r="C4" s="174"/>
      <c r="D4" s="174"/>
      <c r="E4" s="174"/>
      <c r="F4" s="174"/>
      <c r="G4" s="174"/>
      <c r="H4" s="174"/>
      <c r="I4" s="174"/>
    </row>
    <row r="5" spans="1:15" ht="15.75" thickBot="1" x14ac:dyDescent="0.25"/>
    <row r="6" spans="1:15" ht="48.75" customHeight="1" thickBot="1" x14ac:dyDescent="0.25">
      <c r="A6" s="523" t="s">
        <v>227</v>
      </c>
      <c r="B6" s="524"/>
      <c r="C6" s="524"/>
      <c r="D6" s="524"/>
      <c r="E6" s="524"/>
      <c r="F6" s="524"/>
      <c r="G6" s="524"/>
      <c r="H6" s="524"/>
      <c r="I6" s="525"/>
    </row>
    <row r="7" spans="1:15" ht="15" customHeight="1" x14ac:dyDescent="0.2"/>
    <row r="8" spans="1:15" ht="15.75" customHeight="1" x14ac:dyDescent="0.25">
      <c r="A8" s="526" t="s">
        <v>238</v>
      </c>
      <c r="B8" s="526"/>
      <c r="C8" s="526"/>
      <c r="D8" s="526"/>
      <c r="E8" s="526"/>
      <c r="F8" s="526"/>
      <c r="G8" s="526"/>
      <c r="H8" s="526"/>
      <c r="I8" s="526"/>
    </row>
    <row r="9" spans="1:15" ht="30" x14ac:dyDescent="0.25">
      <c r="A9" s="260"/>
      <c r="B9" s="412" t="s">
        <v>60</v>
      </c>
      <c r="C9" s="412" t="s">
        <v>60</v>
      </c>
      <c r="D9" s="412" t="s">
        <v>60</v>
      </c>
      <c r="E9" s="415"/>
      <c r="F9" s="418"/>
      <c r="G9" s="418"/>
      <c r="H9" s="418"/>
    </row>
    <row r="10" spans="1:15" ht="56.25" customHeight="1" x14ac:dyDescent="0.2">
      <c r="B10" s="412" t="s">
        <v>29</v>
      </c>
      <c r="C10" s="412" t="s">
        <v>270</v>
      </c>
      <c r="D10" s="412" t="s">
        <v>303</v>
      </c>
      <c r="E10" s="416" t="s">
        <v>413</v>
      </c>
      <c r="F10" s="417"/>
      <c r="G10" s="417"/>
      <c r="H10" s="417"/>
    </row>
    <row r="11" spans="1:15" ht="28.5" x14ac:dyDescent="0.2">
      <c r="A11" s="79" t="s">
        <v>229</v>
      </c>
      <c r="B11" s="136" t="s">
        <v>336</v>
      </c>
      <c r="C11" s="348" t="s">
        <v>337</v>
      </c>
      <c r="D11" s="348" t="s">
        <v>377</v>
      </c>
      <c r="E11" s="348">
        <v>80</v>
      </c>
      <c r="F11" s="305"/>
      <c r="G11" s="305"/>
      <c r="H11" s="305"/>
    </row>
    <row r="12" spans="1:15" ht="15.75" x14ac:dyDescent="0.25">
      <c r="A12" s="70"/>
      <c r="D12" s="117"/>
      <c r="E12" s="260"/>
      <c r="F12" s="260"/>
      <c r="G12" s="260"/>
      <c r="H12" s="260"/>
      <c r="I12" s="260"/>
    </row>
    <row r="13" spans="1:15" ht="15.75" x14ac:dyDescent="0.25">
      <c r="A13" s="70"/>
      <c r="C13" s="117"/>
      <c r="D13" s="117"/>
      <c r="E13" s="260"/>
      <c r="F13" s="260"/>
      <c r="G13" s="260"/>
      <c r="H13" s="260"/>
      <c r="I13" s="260"/>
    </row>
    <row r="14" spans="1:15" ht="15.75" customHeight="1" x14ac:dyDescent="0.2">
      <c r="A14" s="527" t="s">
        <v>239</v>
      </c>
      <c r="B14" s="527"/>
      <c r="C14" s="527"/>
      <c r="D14" s="527"/>
      <c r="E14" s="527"/>
      <c r="F14" s="527"/>
      <c r="G14" s="527"/>
      <c r="H14" s="527"/>
      <c r="I14" s="527"/>
      <c r="J14" s="527"/>
      <c r="K14" s="527"/>
      <c r="L14" s="527"/>
      <c r="M14" s="527"/>
      <c r="N14" s="527"/>
      <c r="O14" s="527"/>
    </row>
    <row r="15" spans="1:15" ht="16.5" thickBot="1" x14ac:dyDescent="0.3">
      <c r="A15" s="70"/>
      <c r="C15" s="117"/>
      <c r="D15" s="117"/>
      <c r="E15" s="260"/>
      <c r="F15" s="260"/>
      <c r="G15" s="260"/>
      <c r="H15" s="260"/>
      <c r="I15" s="260"/>
    </row>
    <row r="16" spans="1:15" ht="15.75" customHeight="1" thickBot="1" x14ac:dyDescent="0.3">
      <c r="A16" s="260"/>
      <c r="B16" s="528" t="s">
        <v>60</v>
      </c>
      <c r="C16" s="529"/>
      <c r="D16" s="529" t="s">
        <v>60</v>
      </c>
      <c r="E16" s="530"/>
      <c r="F16" s="529" t="s">
        <v>60</v>
      </c>
      <c r="G16" s="530"/>
      <c r="H16" s="531" t="s">
        <v>305</v>
      </c>
      <c r="I16" s="532"/>
      <c r="J16" s="531" t="s">
        <v>306</v>
      </c>
      <c r="K16" s="532"/>
      <c r="L16" s="531" t="s">
        <v>307</v>
      </c>
      <c r="M16" s="532"/>
      <c r="N16" s="531" t="s">
        <v>308</v>
      </c>
      <c r="O16" s="532"/>
    </row>
    <row r="17" spans="1:19" ht="30.75" customHeight="1" x14ac:dyDescent="0.2">
      <c r="A17" s="260"/>
      <c r="B17" s="541" t="s">
        <v>29</v>
      </c>
      <c r="C17" s="498"/>
      <c r="D17" s="498" t="s">
        <v>270</v>
      </c>
      <c r="E17" s="542"/>
      <c r="F17" s="529" t="s">
        <v>60</v>
      </c>
      <c r="G17" s="530"/>
      <c r="H17" s="533" t="s">
        <v>309</v>
      </c>
      <c r="I17" s="534"/>
      <c r="J17" s="533" t="s">
        <v>310</v>
      </c>
      <c r="K17" s="534"/>
      <c r="L17" s="533" t="s">
        <v>311</v>
      </c>
      <c r="M17" s="534"/>
      <c r="N17" s="533" t="s">
        <v>312</v>
      </c>
      <c r="O17" s="534"/>
    </row>
    <row r="18" spans="1:19" x14ac:dyDescent="0.2">
      <c r="A18" s="74" t="s">
        <v>202</v>
      </c>
      <c r="B18" s="256" t="s">
        <v>228</v>
      </c>
      <c r="C18" s="257" t="s">
        <v>36</v>
      </c>
      <c r="D18" s="257" t="s">
        <v>228</v>
      </c>
      <c r="E18" s="258" t="s">
        <v>36</v>
      </c>
      <c r="F18" s="257" t="s">
        <v>228</v>
      </c>
      <c r="G18" s="258" t="s">
        <v>36</v>
      </c>
      <c r="H18" s="411" t="s">
        <v>66</v>
      </c>
      <c r="I18" s="413" t="s">
        <v>67</v>
      </c>
      <c r="J18" s="411" t="s">
        <v>66</v>
      </c>
      <c r="K18" s="413" t="s">
        <v>67</v>
      </c>
      <c r="L18" s="411" t="s">
        <v>66</v>
      </c>
      <c r="M18" s="413" t="s">
        <v>67</v>
      </c>
      <c r="N18" s="411" t="s">
        <v>66</v>
      </c>
      <c r="O18" s="413" t="s">
        <v>67</v>
      </c>
    </row>
    <row r="19" spans="1:19" x14ac:dyDescent="0.2">
      <c r="A19" s="36" t="s">
        <v>203</v>
      </c>
      <c r="B19" s="71">
        <v>67</v>
      </c>
      <c r="C19" s="93">
        <v>0.55000000000000004</v>
      </c>
      <c r="D19" s="142">
        <v>36</v>
      </c>
      <c r="E19" s="173">
        <v>0.67</v>
      </c>
      <c r="F19" s="142">
        <v>61</v>
      </c>
      <c r="G19" s="173">
        <v>0.59</v>
      </c>
      <c r="H19" s="229">
        <v>14</v>
      </c>
      <c r="I19" s="230">
        <v>0.88</v>
      </c>
      <c r="J19" s="229" t="s">
        <v>338</v>
      </c>
      <c r="K19" s="230" t="s">
        <v>338</v>
      </c>
      <c r="L19" s="535" t="s">
        <v>400</v>
      </c>
      <c r="M19" s="536"/>
      <c r="N19" s="535" t="s">
        <v>400</v>
      </c>
      <c r="O19" s="536"/>
    </row>
    <row r="20" spans="1:19" x14ac:dyDescent="0.2">
      <c r="A20" s="36" t="s">
        <v>218</v>
      </c>
      <c r="B20" s="71">
        <v>78</v>
      </c>
      <c r="C20" s="93">
        <v>0.64</v>
      </c>
      <c r="D20" s="142">
        <v>47</v>
      </c>
      <c r="E20" s="173">
        <v>0.87</v>
      </c>
      <c r="F20" s="142">
        <v>70</v>
      </c>
      <c r="G20" s="173">
        <v>0.67</v>
      </c>
      <c r="H20" s="229">
        <v>14</v>
      </c>
      <c r="I20" s="231">
        <v>0.88</v>
      </c>
      <c r="J20" s="229">
        <v>28</v>
      </c>
      <c r="K20" s="231">
        <v>0.72</v>
      </c>
      <c r="L20" s="537"/>
      <c r="M20" s="538"/>
      <c r="N20" s="537"/>
      <c r="O20" s="538"/>
    </row>
    <row r="21" spans="1:19" x14ac:dyDescent="0.2">
      <c r="A21" s="36" t="s">
        <v>219</v>
      </c>
      <c r="B21" s="71">
        <v>75</v>
      </c>
      <c r="C21" s="93">
        <v>0.96</v>
      </c>
      <c r="D21" s="142">
        <v>43</v>
      </c>
      <c r="E21" s="173">
        <v>0.92</v>
      </c>
      <c r="F21" s="142">
        <v>62</v>
      </c>
      <c r="G21" s="173">
        <v>0.89</v>
      </c>
      <c r="H21" s="229">
        <v>10</v>
      </c>
      <c r="I21" s="231">
        <v>0.71</v>
      </c>
      <c r="J21" s="229">
        <v>25</v>
      </c>
      <c r="K21" s="231">
        <v>0.89</v>
      </c>
      <c r="L21" s="537"/>
      <c r="M21" s="538"/>
      <c r="N21" s="537"/>
      <c r="O21" s="538"/>
    </row>
    <row r="22" spans="1:19" ht="15.75" thickBot="1" x14ac:dyDescent="0.25">
      <c r="A22" s="36" t="s">
        <v>206</v>
      </c>
      <c r="B22" s="72">
        <v>3</v>
      </c>
      <c r="C22" s="94">
        <v>0.04</v>
      </c>
      <c r="D22" s="140">
        <v>4</v>
      </c>
      <c r="E22" s="170">
        <v>0.08</v>
      </c>
      <c r="F22" s="140">
        <v>8</v>
      </c>
      <c r="G22" s="170">
        <v>0.11</v>
      </c>
      <c r="H22" s="232">
        <v>4</v>
      </c>
      <c r="I22" s="233">
        <v>0.28999999999999998</v>
      </c>
      <c r="J22" s="232">
        <v>3</v>
      </c>
      <c r="K22" s="233">
        <v>0.11</v>
      </c>
      <c r="L22" s="539"/>
      <c r="M22" s="540"/>
      <c r="N22" s="539"/>
      <c r="O22" s="540"/>
    </row>
    <row r="23" spans="1:19" x14ac:dyDescent="0.2">
      <c r="C23" s="73"/>
      <c r="D23" s="117"/>
      <c r="E23" s="117"/>
      <c r="F23" s="117"/>
      <c r="G23" s="117"/>
      <c r="H23" s="117"/>
      <c r="I23" s="117"/>
      <c r="J23" s="117"/>
      <c r="K23" s="117"/>
    </row>
    <row r="24" spans="1:19" ht="15.75" x14ac:dyDescent="0.25">
      <c r="A24" s="491" t="s">
        <v>240</v>
      </c>
      <c r="B24" s="491"/>
      <c r="C24" s="491"/>
      <c r="D24" s="491"/>
      <c r="E24" s="491"/>
      <c r="F24" s="491"/>
      <c r="G24" s="491"/>
      <c r="H24" s="491"/>
      <c r="I24" s="491"/>
      <c r="J24" s="491"/>
      <c r="K24" s="491"/>
      <c r="L24" s="491"/>
      <c r="M24" s="491"/>
      <c r="N24" s="491"/>
      <c r="O24" s="491"/>
    </row>
    <row r="25" spans="1:19" ht="15.75" thickBot="1" x14ac:dyDescent="0.25">
      <c r="C25" s="69"/>
    </row>
    <row r="26" spans="1:19" ht="15.75" customHeight="1" x14ac:dyDescent="0.25">
      <c r="B26" s="543" t="s">
        <v>60</v>
      </c>
      <c r="C26" s="544"/>
      <c r="D26" s="544" t="s">
        <v>60</v>
      </c>
      <c r="E26" s="545"/>
      <c r="F26" s="544" t="s">
        <v>60</v>
      </c>
      <c r="G26" s="545"/>
      <c r="H26" s="546" t="s">
        <v>305</v>
      </c>
      <c r="I26" s="547"/>
      <c r="J26" s="546" t="s">
        <v>306</v>
      </c>
      <c r="K26" s="547"/>
      <c r="L26" s="546" t="s">
        <v>307</v>
      </c>
      <c r="M26" s="547"/>
      <c r="N26" s="546" t="s">
        <v>308</v>
      </c>
      <c r="O26" s="547"/>
    </row>
    <row r="27" spans="1:19" ht="30.75" customHeight="1" x14ac:dyDescent="0.25">
      <c r="B27" s="498" t="s">
        <v>29</v>
      </c>
      <c r="C27" s="498"/>
      <c r="D27" s="498" t="s">
        <v>270</v>
      </c>
      <c r="E27" s="498"/>
      <c r="F27" s="498" t="s">
        <v>60</v>
      </c>
      <c r="G27" s="498"/>
      <c r="H27" s="496" t="s">
        <v>309</v>
      </c>
      <c r="I27" s="496"/>
      <c r="J27" s="496" t="s">
        <v>310</v>
      </c>
      <c r="K27" s="496"/>
      <c r="L27" s="496" t="s">
        <v>311</v>
      </c>
      <c r="M27" s="496"/>
      <c r="N27" s="496" t="s">
        <v>312</v>
      </c>
      <c r="O27" s="496"/>
      <c r="P27" s="494"/>
      <c r="Q27" s="494"/>
      <c r="R27" s="268"/>
      <c r="S27" s="268"/>
    </row>
    <row r="28" spans="1:19" ht="15.75" x14ac:dyDescent="0.25">
      <c r="A28" s="74" t="s">
        <v>34</v>
      </c>
      <c r="B28" s="412" t="s">
        <v>228</v>
      </c>
      <c r="C28" s="412" t="s">
        <v>36</v>
      </c>
      <c r="D28" s="412" t="s">
        <v>228</v>
      </c>
      <c r="E28" s="412" t="s">
        <v>36</v>
      </c>
      <c r="F28" s="412" t="s">
        <v>228</v>
      </c>
      <c r="G28" s="412" t="s">
        <v>36</v>
      </c>
      <c r="H28" s="412" t="s">
        <v>66</v>
      </c>
      <c r="I28" s="412" t="s">
        <v>67</v>
      </c>
      <c r="J28" s="412" t="s">
        <v>66</v>
      </c>
      <c r="K28" s="412" t="s">
        <v>67</v>
      </c>
      <c r="L28" s="412" t="s">
        <v>66</v>
      </c>
      <c r="M28" s="412" t="s">
        <v>67</v>
      </c>
      <c r="N28" s="412" t="s">
        <v>66</v>
      </c>
      <c r="O28" s="412" t="s">
        <v>67</v>
      </c>
      <c r="P28" s="439"/>
      <c r="Q28" s="439"/>
      <c r="R28" s="268"/>
      <c r="S28" s="268"/>
    </row>
    <row r="29" spans="1:19" x14ac:dyDescent="0.2">
      <c r="A29" s="175" t="s">
        <v>37</v>
      </c>
      <c r="B29" s="176">
        <v>26</v>
      </c>
      <c r="C29" s="176" t="s">
        <v>338</v>
      </c>
      <c r="D29" s="176"/>
      <c r="E29" s="176" t="s">
        <v>338</v>
      </c>
      <c r="F29" s="142">
        <v>23</v>
      </c>
      <c r="G29" s="142"/>
      <c r="H29" s="142">
        <v>1</v>
      </c>
      <c r="I29" s="142"/>
      <c r="J29" s="142">
        <v>10</v>
      </c>
      <c r="K29" s="142"/>
      <c r="L29" s="142">
        <v>6</v>
      </c>
      <c r="M29" s="142"/>
      <c r="N29" s="176">
        <v>19</v>
      </c>
      <c r="O29" s="176"/>
      <c r="P29" s="549"/>
      <c r="Q29" s="549"/>
      <c r="R29" s="549"/>
      <c r="S29" s="549"/>
    </row>
    <row r="30" spans="1:19" x14ac:dyDescent="0.2">
      <c r="A30" s="175" t="s">
        <v>38</v>
      </c>
      <c r="B30" s="176">
        <v>23</v>
      </c>
      <c r="C30" s="177">
        <v>0.88</v>
      </c>
      <c r="D30" s="176">
        <v>10</v>
      </c>
      <c r="E30" s="177">
        <v>1</v>
      </c>
      <c r="F30" s="142">
        <v>21</v>
      </c>
      <c r="G30" s="216">
        <v>0.91</v>
      </c>
      <c r="H30" s="142">
        <v>1</v>
      </c>
      <c r="I30" s="216">
        <v>1</v>
      </c>
      <c r="J30" s="142">
        <v>10</v>
      </c>
      <c r="K30" s="216">
        <v>1</v>
      </c>
      <c r="L30" s="142">
        <v>6</v>
      </c>
      <c r="M30" s="216">
        <v>1</v>
      </c>
      <c r="N30" s="176">
        <v>18</v>
      </c>
      <c r="O30" s="177">
        <v>0.97</v>
      </c>
      <c r="P30" s="549"/>
      <c r="Q30" s="549"/>
      <c r="R30" s="549"/>
      <c r="S30" s="549"/>
    </row>
    <row r="31" spans="1:19" x14ac:dyDescent="0.2">
      <c r="A31" s="175" t="s">
        <v>39</v>
      </c>
      <c r="B31" s="176">
        <v>18</v>
      </c>
      <c r="C31" s="177">
        <v>0.55000000000000004</v>
      </c>
      <c r="D31" s="176">
        <v>26</v>
      </c>
      <c r="E31" s="177">
        <v>0.63</v>
      </c>
      <c r="F31" s="142">
        <v>28</v>
      </c>
      <c r="G31" s="216">
        <v>0.44</v>
      </c>
      <c r="H31" s="142">
        <v>4</v>
      </c>
      <c r="I31" s="216">
        <v>0.36</v>
      </c>
      <c r="J31" s="142">
        <v>6</v>
      </c>
      <c r="K31" s="216">
        <v>0.3</v>
      </c>
      <c r="L31" s="548" t="s">
        <v>401</v>
      </c>
      <c r="M31" s="548"/>
      <c r="N31" s="548" t="s">
        <v>401</v>
      </c>
      <c r="O31" s="548"/>
      <c r="P31" s="549"/>
      <c r="Q31" s="549"/>
      <c r="R31" s="549"/>
      <c r="S31" s="549"/>
    </row>
    <row r="32" spans="1:19" x14ac:dyDescent="0.2">
      <c r="A32" s="175" t="s">
        <v>40</v>
      </c>
      <c r="B32" s="176">
        <v>12</v>
      </c>
      <c r="C32" s="177">
        <v>0.36</v>
      </c>
      <c r="D32" s="176">
        <v>12</v>
      </c>
      <c r="E32" s="177">
        <v>0.28999999999999998</v>
      </c>
      <c r="F32" s="142">
        <v>21</v>
      </c>
      <c r="G32" s="216">
        <v>0.33</v>
      </c>
      <c r="H32" s="142">
        <v>5</v>
      </c>
      <c r="I32" s="216">
        <v>0.45</v>
      </c>
      <c r="J32" s="142">
        <v>3</v>
      </c>
      <c r="K32" s="216">
        <v>0.15</v>
      </c>
      <c r="L32" s="548"/>
      <c r="M32" s="548"/>
      <c r="N32" s="548"/>
      <c r="O32" s="548"/>
      <c r="P32" s="549"/>
      <c r="Q32" s="549"/>
      <c r="R32" s="549"/>
      <c r="S32" s="549"/>
    </row>
    <row r="33" spans="1:19" x14ac:dyDescent="0.2">
      <c r="A33" s="215" t="s">
        <v>376</v>
      </c>
      <c r="B33" s="176">
        <v>16</v>
      </c>
      <c r="C33" s="177">
        <v>0.48</v>
      </c>
      <c r="D33" s="176">
        <v>13</v>
      </c>
      <c r="E33" s="177">
        <v>0.32</v>
      </c>
      <c r="F33" s="142">
        <v>23</v>
      </c>
      <c r="G33" s="216">
        <v>0.36</v>
      </c>
      <c r="H33" s="142">
        <v>3</v>
      </c>
      <c r="I33" s="216">
        <v>0.27</v>
      </c>
      <c r="J33" s="142">
        <v>5</v>
      </c>
      <c r="K33" s="216">
        <v>0.25</v>
      </c>
      <c r="L33" s="548"/>
      <c r="M33" s="548"/>
      <c r="N33" s="548"/>
      <c r="O33" s="548"/>
      <c r="P33" s="549"/>
      <c r="Q33" s="549"/>
      <c r="R33" s="549"/>
      <c r="S33" s="549"/>
    </row>
    <row r="34" spans="1:19" x14ac:dyDescent="0.2">
      <c r="A34" s="175" t="s">
        <v>41</v>
      </c>
      <c r="B34" s="176">
        <v>24</v>
      </c>
      <c r="C34" s="177">
        <v>0.73</v>
      </c>
      <c r="D34" s="176">
        <v>23</v>
      </c>
      <c r="E34" s="177">
        <v>0.56000000000000005</v>
      </c>
      <c r="F34" s="142">
        <v>33</v>
      </c>
      <c r="G34" s="216">
        <v>0.52</v>
      </c>
      <c r="H34" s="142">
        <v>3</v>
      </c>
      <c r="I34" s="216">
        <v>0.27</v>
      </c>
      <c r="J34" s="142">
        <v>8</v>
      </c>
      <c r="K34" s="216">
        <v>0.4</v>
      </c>
      <c r="L34" s="548"/>
      <c r="M34" s="548"/>
      <c r="N34" s="548"/>
      <c r="O34" s="548"/>
      <c r="P34" s="549"/>
      <c r="Q34" s="549"/>
      <c r="R34" s="549"/>
      <c r="S34" s="549"/>
    </row>
    <row r="35" spans="1:19" ht="15.75" x14ac:dyDescent="0.25">
      <c r="A35" s="74" t="s">
        <v>42</v>
      </c>
      <c r="B35" s="412" t="s">
        <v>228</v>
      </c>
      <c r="C35" s="412" t="s">
        <v>36</v>
      </c>
      <c r="D35" s="412" t="s">
        <v>228</v>
      </c>
      <c r="E35" s="412" t="s">
        <v>36</v>
      </c>
      <c r="F35" s="412" t="s">
        <v>228</v>
      </c>
      <c r="G35" s="412" t="s">
        <v>36</v>
      </c>
      <c r="H35" s="412" t="s">
        <v>228</v>
      </c>
      <c r="I35" s="412" t="s">
        <v>36</v>
      </c>
      <c r="J35" s="412" t="s">
        <v>228</v>
      </c>
      <c r="K35" s="412" t="s">
        <v>36</v>
      </c>
      <c r="L35" s="475" t="s">
        <v>228</v>
      </c>
      <c r="M35" s="475" t="s">
        <v>36</v>
      </c>
      <c r="N35" s="475" t="s">
        <v>228</v>
      </c>
      <c r="O35" s="475" t="s">
        <v>36</v>
      </c>
      <c r="P35" s="439"/>
      <c r="Q35" s="439"/>
      <c r="R35" s="268"/>
      <c r="S35" s="268"/>
    </row>
    <row r="36" spans="1:19" ht="15.75" x14ac:dyDescent="0.25">
      <c r="A36" s="178" t="s">
        <v>43</v>
      </c>
      <c r="B36" s="176">
        <v>19</v>
      </c>
      <c r="C36" s="177">
        <v>0.86</v>
      </c>
      <c r="D36" s="176">
        <v>28</v>
      </c>
      <c r="E36" s="177" t="s">
        <v>338</v>
      </c>
      <c r="F36" s="142">
        <v>51</v>
      </c>
      <c r="G36" s="216" t="s">
        <v>338</v>
      </c>
      <c r="H36" s="142">
        <v>42</v>
      </c>
      <c r="I36" s="216" t="s">
        <v>338</v>
      </c>
      <c r="J36" s="142">
        <v>16</v>
      </c>
      <c r="K36" s="216" t="s">
        <v>338</v>
      </c>
      <c r="L36" s="142">
        <v>1</v>
      </c>
      <c r="M36" s="216"/>
      <c r="N36" s="142">
        <v>5</v>
      </c>
      <c r="O36" s="216"/>
      <c r="P36" s="439"/>
      <c r="Q36" s="439"/>
      <c r="R36" s="268"/>
      <c r="S36" s="268"/>
    </row>
    <row r="37" spans="1:19" ht="15.75" x14ac:dyDescent="0.25">
      <c r="A37" s="175" t="s">
        <v>44</v>
      </c>
      <c r="B37" s="176">
        <v>17</v>
      </c>
      <c r="C37" s="177">
        <v>0.89</v>
      </c>
      <c r="D37" s="176">
        <v>19</v>
      </c>
      <c r="E37" s="177">
        <v>0.68</v>
      </c>
      <c r="F37" s="142">
        <v>45</v>
      </c>
      <c r="G37" s="216">
        <v>0.9</v>
      </c>
      <c r="H37" s="142">
        <v>12</v>
      </c>
      <c r="I37" s="216">
        <v>0.28999999999999998</v>
      </c>
      <c r="J37" s="142">
        <v>15</v>
      </c>
      <c r="K37" s="216">
        <v>0.94</v>
      </c>
      <c r="L37" s="142">
        <v>1</v>
      </c>
      <c r="M37" s="216">
        <v>1</v>
      </c>
      <c r="N37" s="142">
        <v>4</v>
      </c>
      <c r="O37" s="216">
        <v>0.8</v>
      </c>
      <c r="P37" s="439"/>
      <c r="Q37" s="439"/>
      <c r="R37" s="268"/>
      <c r="S37" s="268"/>
    </row>
    <row r="38" spans="1:19" ht="15.75" x14ac:dyDescent="0.25">
      <c r="A38" s="175" t="s">
        <v>45</v>
      </c>
      <c r="B38" s="176">
        <v>17</v>
      </c>
      <c r="C38" s="177">
        <v>1</v>
      </c>
      <c r="D38" s="176">
        <v>14</v>
      </c>
      <c r="E38" s="177">
        <v>0.5</v>
      </c>
      <c r="F38" s="142">
        <v>45</v>
      </c>
      <c r="G38" s="216">
        <v>0.94</v>
      </c>
      <c r="H38" s="142">
        <v>1</v>
      </c>
      <c r="I38" s="216">
        <v>0.08</v>
      </c>
      <c r="J38" s="142">
        <v>12</v>
      </c>
      <c r="K38" s="216">
        <v>0.8</v>
      </c>
      <c r="L38" s="142">
        <v>1</v>
      </c>
      <c r="M38" s="216">
        <v>1</v>
      </c>
      <c r="N38" s="142">
        <v>4</v>
      </c>
      <c r="O38" s="216">
        <v>0.8</v>
      </c>
      <c r="P38" s="439"/>
      <c r="Q38" s="439"/>
      <c r="R38" s="268"/>
      <c r="S38" s="268"/>
    </row>
    <row r="39" spans="1:19" ht="15.75" x14ac:dyDescent="0.25">
      <c r="A39" s="175" t="s">
        <v>46</v>
      </c>
      <c r="B39" s="176">
        <v>17</v>
      </c>
      <c r="C39" s="177">
        <v>0.89</v>
      </c>
      <c r="D39" s="176">
        <v>12</v>
      </c>
      <c r="E39" s="177">
        <v>0.43</v>
      </c>
      <c r="F39" s="142">
        <v>50</v>
      </c>
      <c r="G39" s="216">
        <v>0.98</v>
      </c>
      <c r="H39" s="142">
        <v>37</v>
      </c>
      <c r="I39" s="216">
        <v>0.88</v>
      </c>
      <c r="J39" s="142">
        <v>16</v>
      </c>
      <c r="K39" s="216">
        <v>1</v>
      </c>
      <c r="L39" s="142">
        <v>1</v>
      </c>
      <c r="M39" s="216">
        <v>1</v>
      </c>
      <c r="N39" s="142">
        <v>4</v>
      </c>
      <c r="O39" s="216">
        <v>1</v>
      </c>
      <c r="P39" s="439"/>
      <c r="Q39" s="439"/>
      <c r="R39" s="268"/>
      <c r="S39" s="268"/>
    </row>
    <row r="40" spans="1:19" ht="15.75" x14ac:dyDescent="0.25">
      <c r="A40" s="175" t="s">
        <v>47</v>
      </c>
      <c r="B40" s="176">
        <v>15</v>
      </c>
      <c r="C40" s="177">
        <v>0.79</v>
      </c>
      <c r="D40" s="176">
        <v>9</v>
      </c>
      <c r="E40" s="177">
        <v>0.32</v>
      </c>
      <c r="F40" s="142">
        <v>50</v>
      </c>
      <c r="G40" s="216">
        <v>0.98</v>
      </c>
      <c r="H40" s="142">
        <v>37</v>
      </c>
      <c r="I40" s="216">
        <v>0.88</v>
      </c>
      <c r="J40" s="142">
        <v>13</v>
      </c>
      <c r="K40" s="216">
        <v>0.81</v>
      </c>
      <c r="L40" s="142">
        <v>1</v>
      </c>
      <c r="M40" s="216">
        <v>1</v>
      </c>
      <c r="N40" s="142">
        <v>3</v>
      </c>
      <c r="O40" s="216">
        <v>0.75</v>
      </c>
      <c r="P40" s="439"/>
      <c r="Q40" s="439"/>
      <c r="R40" s="268"/>
      <c r="S40" s="268"/>
    </row>
    <row r="41" spans="1:19" ht="15.75" x14ac:dyDescent="0.25">
      <c r="A41" s="179" t="s">
        <v>48</v>
      </c>
      <c r="B41" s="176">
        <v>14</v>
      </c>
      <c r="C41" s="177">
        <v>0.74</v>
      </c>
      <c r="D41" s="176">
        <v>9</v>
      </c>
      <c r="E41" s="177">
        <v>0.32</v>
      </c>
      <c r="F41" s="142">
        <v>45</v>
      </c>
      <c r="G41" s="216">
        <v>0.88</v>
      </c>
      <c r="H41" s="142">
        <v>35</v>
      </c>
      <c r="I41" s="216">
        <v>0.25</v>
      </c>
      <c r="J41" s="142">
        <v>6</v>
      </c>
      <c r="K41" s="216">
        <v>0.38</v>
      </c>
      <c r="L41" s="142">
        <v>1</v>
      </c>
      <c r="M41" s="216">
        <v>1</v>
      </c>
      <c r="N41" s="142">
        <v>3</v>
      </c>
      <c r="O41" s="216">
        <v>0.75</v>
      </c>
      <c r="P41" s="439"/>
      <c r="Q41" s="439"/>
      <c r="R41" s="268"/>
      <c r="S41" s="268"/>
    </row>
    <row r="42" spans="1:19" ht="15.75" x14ac:dyDescent="0.25">
      <c r="A42" s="74" t="s">
        <v>212</v>
      </c>
      <c r="B42" s="412" t="s">
        <v>228</v>
      </c>
      <c r="C42" s="412" t="s">
        <v>36</v>
      </c>
      <c r="D42" s="412" t="s">
        <v>228</v>
      </c>
      <c r="E42" s="412" t="s">
        <v>36</v>
      </c>
      <c r="F42" s="412" t="s">
        <v>228</v>
      </c>
      <c r="G42" s="412" t="s">
        <v>36</v>
      </c>
      <c r="H42" s="412" t="s">
        <v>228</v>
      </c>
      <c r="I42" s="412" t="s">
        <v>36</v>
      </c>
      <c r="J42" s="412" t="s">
        <v>228</v>
      </c>
      <c r="K42" s="412" t="s">
        <v>36</v>
      </c>
      <c r="L42" s="475" t="s">
        <v>228</v>
      </c>
      <c r="M42" s="475" t="s">
        <v>36</v>
      </c>
      <c r="N42" s="475" t="s">
        <v>228</v>
      </c>
      <c r="O42" s="475" t="s">
        <v>36</v>
      </c>
      <c r="P42" s="439"/>
      <c r="Q42" s="439"/>
      <c r="R42" s="268"/>
      <c r="S42" s="268"/>
    </row>
    <row r="43" spans="1:19" ht="15.75" x14ac:dyDescent="0.25">
      <c r="A43" s="178" t="s">
        <v>43</v>
      </c>
      <c r="B43" s="176">
        <v>179</v>
      </c>
      <c r="C43" s="177">
        <v>0.66</v>
      </c>
      <c r="D43" s="176">
        <v>164</v>
      </c>
      <c r="E43" s="177" t="s">
        <v>338</v>
      </c>
      <c r="F43" s="142">
        <v>227</v>
      </c>
      <c r="G43" s="216" t="s">
        <v>338</v>
      </c>
      <c r="H43" s="142">
        <v>37</v>
      </c>
      <c r="I43" s="216" t="s">
        <v>338</v>
      </c>
      <c r="J43" s="142">
        <v>192</v>
      </c>
      <c r="K43" s="216" t="s">
        <v>338</v>
      </c>
      <c r="L43" s="142">
        <v>12</v>
      </c>
      <c r="M43" s="216"/>
      <c r="N43" s="142">
        <v>19</v>
      </c>
      <c r="O43" s="216"/>
      <c r="P43" s="439"/>
      <c r="Q43" s="439"/>
      <c r="R43" s="268"/>
      <c r="S43" s="268"/>
    </row>
    <row r="44" spans="1:19" ht="15.75" x14ac:dyDescent="0.25">
      <c r="A44" s="178" t="s">
        <v>220</v>
      </c>
      <c r="B44" s="176">
        <v>168</v>
      </c>
      <c r="C44" s="177">
        <v>0.94</v>
      </c>
      <c r="D44" s="176">
        <v>129</v>
      </c>
      <c r="E44" s="177">
        <v>0.96</v>
      </c>
      <c r="F44" s="142">
        <v>172</v>
      </c>
      <c r="G44" s="216">
        <v>0.86</v>
      </c>
      <c r="H44" s="142">
        <v>30</v>
      </c>
      <c r="I44" s="216">
        <v>0.83</v>
      </c>
      <c r="J44" s="142">
        <v>156</v>
      </c>
      <c r="K44" s="216">
        <v>0.91800000000000004</v>
      </c>
      <c r="L44" s="142">
        <v>12</v>
      </c>
      <c r="M44" s="216">
        <v>1</v>
      </c>
      <c r="N44" s="142">
        <v>18</v>
      </c>
      <c r="O44" s="216">
        <v>0.95</v>
      </c>
      <c r="P44" s="439"/>
      <c r="Q44" s="439"/>
      <c r="R44" s="268"/>
      <c r="S44" s="268"/>
    </row>
    <row r="45" spans="1:19" ht="15.75" x14ac:dyDescent="0.25">
      <c r="A45" s="178" t="s">
        <v>221</v>
      </c>
      <c r="B45" s="176">
        <v>144</v>
      </c>
      <c r="C45" s="177">
        <v>0.8</v>
      </c>
      <c r="D45" s="176">
        <v>124</v>
      </c>
      <c r="E45" s="177">
        <v>0.92</v>
      </c>
      <c r="F45" s="142">
        <v>149</v>
      </c>
      <c r="G45" s="216">
        <v>0.81</v>
      </c>
      <c r="H45" s="142">
        <v>32</v>
      </c>
      <c r="I45" s="216">
        <v>0.89</v>
      </c>
      <c r="J45" s="142">
        <v>160</v>
      </c>
      <c r="K45" s="216">
        <v>0.86499999999999999</v>
      </c>
      <c r="L45" s="142">
        <v>9</v>
      </c>
      <c r="M45" s="216">
        <v>0.82</v>
      </c>
      <c r="N45" s="142">
        <v>18</v>
      </c>
      <c r="O45" s="216">
        <v>0.95</v>
      </c>
      <c r="P45" s="439"/>
      <c r="Q45" s="439"/>
      <c r="R45" s="268"/>
      <c r="S45" s="268"/>
    </row>
    <row r="46" spans="1:19" ht="15.6" customHeight="1" x14ac:dyDescent="0.25">
      <c r="A46" s="178" t="s">
        <v>222</v>
      </c>
      <c r="B46" s="176">
        <v>173</v>
      </c>
      <c r="C46" s="177">
        <v>0.97</v>
      </c>
      <c r="D46" s="176">
        <v>153</v>
      </c>
      <c r="E46" s="177">
        <v>0.93</v>
      </c>
      <c r="F46" s="142">
        <v>175</v>
      </c>
      <c r="G46" s="216">
        <v>0.91</v>
      </c>
      <c r="H46" s="142">
        <v>36</v>
      </c>
      <c r="I46" s="216">
        <v>1</v>
      </c>
      <c r="J46" s="142">
        <v>158</v>
      </c>
      <c r="K46" s="216">
        <v>0.91300000000000003</v>
      </c>
      <c r="L46" s="142">
        <v>8</v>
      </c>
      <c r="M46" s="216">
        <v>0.89</v>
      </c>
      <c r="N46" s="142">
        <v>17</v>
      </c>
      <c r="O46" s="216">
        <v>0.89</v>
      </c>
      <c r="P46" s="439"/>
      <c r="Q46" s="439"/>
      <c r="R46" s="268"/>
      <c r="S46" s="268"/>
    </row>
    <row r="47" spans="1:19" ht="15.75" x14ac:dyDescent="0.25">
      <c r="A47" s="178" t="s">
        <v>223</v>
      </c>
      <c r="B47" s="176">
        <v>169</v>
      </c>
      <c r="C47" s="177">
        <v>0.94</v>
      </c>
      <c r="D47" s="176">
        <v>153</v>
      </c>
      <c r="E47" s="177">
        <v>0.93</v>
      </c>
      <c r="F47" s="142">
        <v>207</v>
      </c>
      <c r="G47" s="216">
        <v>0.97</v>
      </c>
      <c r="H47" s="142">
        <v>36</v>
      </c>
      <c r="I47" s="216">
        <v>1</v>
      </c>
      <c r="J47" s="142">
        <v>160</v>
      </c>
      <c r="K47" s="216">
        <v>0.92500000000000004</v>
      </c>
      <c r="L47" s="142">
        <v>6</v>
      </c>
      <c r="M47" s="216">
        <v>0.75</v>
      </c>
      <c r="N47" s="142">
        <v>17</v>
      </c>
      <c r="O47" s="216">
        <v>0.94</v>
      </c>
      <c r="P47" s="439"/>
      <c r="Q47" s="439"/>
      <c r="R47" s="268"/>
      <c r="S47" s="268"/>
    </row>
    <row r="48" spans="1:19" ht="26.45" customHeight="1" x14ac:dyDescent="0.25">
      <c r="A48" s="178" t="s">
        <v>224</v>
      </c>
      <c r="B48" s="176" t="s">
        <v>339</v>
      </c>
      <c r="C48" s="177">
        <v>0.52</v>
      </c>
      <c r="D48" s="176">
        <v>96</v>
      </c>
      <c r="E48" s="177">
        <v>0.57999999999999996</v>
      </c>
      <c r="F48" s="142">
        <v>97</v>
      </c>
      <c r="G48" s="216">
        <v>0.49</v>
      </c>
      <c r="H48" s="142">
        <v>23</v>
      </c>
      <c r="I48" s="216">
        <v>0.64</v>
      </c>
      <c r="J48" s="142">
        <v>78</v>
      </c>
      <c r="K48" s="216">
        <v>0.49099999999999999</v>
      </c>
      <c r="L48" s="142">
        <v>10</v>
      </c>
      <c r="M48" s="216">
        <v>0.83</v>
      </c>
      <c r="N48" s="142">
        <v>16</v>
      </c>
      <c r="O48" s="216">
        <v>0.84</v>
      </c>
      <c r="P48" s="439"/>
      <c r="Q48" s="439"/>
      <c r="R48" s="268"/>
      <c r="S48" s="268"/>
    </row>
    <row r="49" spans="1:19" ht="28.5" x14ac:dyDescent="0.25">
      <c r="A49" s="178" t="s">
        <v>225</v>
      </c>
      <c r="B49" s="176" t="s">
        <v>340</v>
      </c>
      <c r="C49" s="177">
        <v>0.4</v>
      </c>
      <c r="D49" s="176">
        <v>96</v>
      </c>
      <c r="E49" s="177">
        <v>0.57999999999999996</v>
      </c>
      <c r="F49" s="142">
        <v>90</v>
      </c>
      <c r="G49" s="216">
        <v>0.46</v>
      </c>
      <c r="H49" s="142">
        <v>9</v>
      </c>
      <c r="I49" s="216">
        <v>0.25</v>
      </c>
      <c r="J49" s="142">
        <v>77</v>
      </c>
      <c r="K49" s="216">
        <v>0.48399999999999999</v>
      </c>
      <c r="L49" s="142">
        <v>2</v>
      </c>
      <c r="M49" s="216">
        <v>0.17</v>
      </c>
      <c r="N49" s="142">
        <v>3</v>
      </c>
      <c r="O49" s="216">
        <v>0.16</v>
      </c>
      <c r="P49" s="439"/>
      <c r="Q49" s="439"/>
      <c r="R49" s="268"/>
      <c r="S49" s="268"/>
    </row>
    <row r="50" spans="1:19" x14ac:dyDescent="0.2">
      <c r="A50" s="35"/>
    </row>
    <row r="51" spans="1:19" ht="15.75" x14ac:dyDescent="0.25">
      <c r="A51" s="68" t="s">
        <v>226</v>
      </c>
      <c r="D51" s="192"/>
      <c r="E51" s="82"/>
      <c r="F51" s="82"/>
      <c r="G51" s="82"/>
      <c r="I51" s="82"/>
      <c r="L51" s="520"/>
      <c r="M51" s="520"/>
      <c r="N51" s="520"/>
      <c r="O51" s="520"/>
    </row>
    <row r="52" spans="1:19" x14ac:dyDescent="0.2">
      <c r="L52" s="520"/>
      <c r="M52" s="520"/>
      <c r="N52" s="520"/>
      <c r="O52" s="520"/>
    </row>
    <row r="53" spans="1:19" x14ac:dyDescent="0.2">
      <c r="L53" s="520"/>
      <c r="M53" s="520"/>
      <c r="N53" s="520"/>
      <c r="O53" s="520"/>
    </row>
    <row r="54" spans="1:19" x14ac:dyDescent="0.2">
      <c r="L54" s="520"/>
      <c r="M54" s="520"/>
      <c r="N54" s="520"/>
      <c r="O54" s="520"/>
    </row>
    <row r="55" spans="1:19" x14ac:dyDescent="0.2">
      <c r="L55" s="520"/>
      <c r="M55" s="520"/>
      <c r="N55" s="520"/>
      <c r="O55" s="520"/>
    </row>
    <row r="56" spans="1:19" x14ac:dyDescent="0.2">
      <c r="L56" s="520"/>
      <c r="M56" s="520"/>
      <c r="N56" s="520"/>
      <c r="O56" s="520"/>
    </row>
  </sheetData>
  <mergeCells count="40">
    <mergeCell ref="P27:Q27"/>
    <mergeCell ref="L51:O56"/>
    <mergeCell ref="P29:S34"/>
    <mergeCell ref="B27:C27"/>
    <mergeCell ref="D27:E27"/>
    <mergeCell ref="F27:G27"/>
    <mergeCell ref="H27:I27"/>
    <mergeCell ref="J27:K27"/>
    <mergeCell ref="L26:M26"/>
    <mergeCell ref="N26:O26"/>
    <mergeCell ref="N27:O27"/>
    <mergeCell ref="L31:M34"/>
    <mergeCell ref="N31:O34"/>
    <mergeCell ref="L27:M27"/>
    <mergeCell ref="B26:C26"/>
    <mergeCell ref="D26:E26"/>
    <mergeCell ref="F26:G26"/>
    <mergeCell ref="H26:I26"/>
    <mergeCell ref="J26:K26"/>
    <mergeCell ref="L17:M17"/>
    <mergeCell ref="N17:O17"/>
    <mergeCell ref="L19:M22"/>
    <mergeCell ref="N19:O22"/>
    <mergeCell ref="A24:O24"/>
    <mergeCell ref="B17:C17"/>
    <mergeCell ref="D17:E17"/>
    <mergeCell ref="F17:G17"/>
    <mergeCell ref="H17:I17"/>
    <mergeCell ref="J17:K17"/>
    <mergeCell ref="A1:O2"/>
    <mergeCell ref="A6:I6"/>
    <mergeCell ref="A8:I8"/>
    <mergeCell ref="A14:O14"/>
    <mergeCell ref="B16:C16"/>
    <mergeCell ref="D16:E16"/>
    <mergeCell ref="F16:G16"/>
    <mergeCell ref="H16:I16"/>
    <mergeCell ref="J16:K16"/>
    <mergeCell ref="L16:M16"/>
    <mergeCell ref="N16:O16"/>
  </mergeCells>
  <pageMargins left="0.25" right="0.25" top="0.75" bottom="0.75" header="0.3" footer="0.3"/>
  <pageSetup paperSize="9" scale="52" orientation="landscape"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topLeftCell="A13" zoomScale="75" zoomScaleNormal="75" workbookViewId="0">
      <selection activeCell="I18" sqref="I18"/>
    </sheetView>
  </sheetViews>
  <sheetFormatPr defaultColWidth="8.88671875" defaultRowHeight="15" x14ac:dyDescent="0.2"/>
  <cols>
    <col min="1" max="1" width="34.77734375" style="161" customWidth="1"/>
    <col min="2" max="9" width="10.77734375" style="161" customWidth="1"/>
    <col min="10" max="13" width="10" style="161" customWidth="1"/>
    <col min="14" max="16384" width="8.88671875" style="161"/>
  </cols>
  <sheetData>
    <row r="1" spans="1:17" ht="61.5" customHeight="1" x14ac:dyDescent="0.2">
      <c r="A1" s="522" t="s">
        <v>201</v>
      </c>
      <c r="B1" s="522"/>
      <c r="C1" s="522"/>
      <c r="D1" s="522"/>
      <c r="E1" s="522"/>
      <c r="F1" s="522"/>
      <c r="G1" s="522"/>
      <c r="H1" s="522"/>
      <c r="I1" s="522"/>
      <c r="J1" s="522"/>
      <c r="K1" s="522"/>
      <c r="L1" s="522"/>
      <c r="M1" s="522"/>
      <c r="N1" s="522"/>
      <c r="O1" s="522"/>
    </row>
    <row r="3" spans="1:17" ht="15.75" x14ac:dyDescent="0.2">
      <c r="A3" s="497" t="s">
        <v>241</v>
      </c>
      <c r="B3" s="497"/>
      <c r="C3" s="497"/>
      <c r="D3" s="497"/>
      <c r="E3" s="497"/>
      <c r="F3" s="497"/>
      <c r="G3" s="497"/>
      <c r="H3" s="497"/>
      <c r="I3" s="497"/>
      <c r="J3" s="497"/>
      <c r="K3" s="497"/>
      <c r="L3" s="497"/>
      <c r="M3" s="497"/>
      <c r="N3" s="497"/>
      <c r="O3" s="497"/>
    </row>
    <row r="4" spans="1:17" x14ac:dyDescent="0.2">
      <c r="A4" s="11"/>
    </row>
    <row r="5" spans="1:17" ht="45.75" customHeight="1" x14ac:dyDescent="0.2">
      <c r="A5" s="551" t="s">
        <v>59</v>
      </c>
      <c r="B5" s="552"/>
      <c r="C5" s="552"/>
      <c r="D5" s="552"/>
      <c r="E5" s="552"/>
      <c r="F5" s="552"/>
      <c r="G5" s="552"/>
      <c r="H5" s="552"/>
      <c r="I5" s="552"/>
      <c r="J5" s="414"/>
      <c r="K5" s="414"/>
      <c r="L5" s="414"/>
      <c r="M5" s="414"/>
      <c r="N5" s="414"/>
      <c r="O5" s="414"/>
    </row>
    <row r="6" spans="1:17" x14ac:dyDescent="0.2">
      <c r="A6" s="13"/>
      <c r="B6" s="13"/>
      <c r="C6" s="13"/>
      <c r="D6" s="13"/>
      <c r="E6" s="13"/>
      <c r="F6" s="13"/>
      <c r="G6" s="13"/>
    </row>
    <row r="7" spans="1:17" ht="19.5" customHeight="1" x14ac:dyDescent="0.25">
      <c r="A7" s="13"/>
      <c r="B7" s="550" t="s">
        <v>60</v>
      </c>
      <c r="C7" s="550"/>
      <c r="D7" s="550" t="s">
        <v>60</v>
      </c>
      <c r="E7" s="550"/>
      <c r="F7" s="550" t="s">
        <v>60</v>
      </c>
      <c r="G7" s="550"/>
      <c r="H7" s="553" t="s">
        <v>412</v>
      </c>
      <c r="I7" s="553"/>
      <c r="J7" s="494"/>
      <c r="K7" s="494"/>
      <c r="L7" s="494"/>
      <c r="M7" s="494"/>
      <c r="N7" s="494"/>
      <c r="O7" s="494"/>
      <c r="P7" s="519"/>
      <c r="Q7" s="519"/>
    </row>
    <row r="8" spans="1:17" ht="28.5" customHeight="1" x14ac:dyDescent="0.2">
      <c r="A8" s="13"/>
      <c r="B8" s="550" t="s">
        <v>29</v>
      </c>
      <c r="C8" s="550"/>
      <c r="D8" s="550" t="s">
        <v>270</v>
      </c>
      <c r="E8" s="550"/>
      <c r="F8" s="550" t="s">
        <v>303</v>
      </c>
      <c r="G8" s="550"/>
      <c r="H8" s="553"/>
      <c r="I8" s="553"/>
      <c r="J8" s="490"/>
      <c r="K8" s="490"/>
      <c r="L8" s="490"/>
      <c r="M8" s="490"/>
      <c r="N8" s="490"/>
      <c r="O8" s="490"/>
      <c r="P8" s="519"/>
      <c r="Q8" s="519"/>
    </row>
    <row r="9" spans="1:17" ht="42" customHeight="1" x14ac:dyDescent="0.2">
      <c r="A9" s="18" t="s">
        <v>50</v>
      </c>
      <c r="B9" s="60" t="s">
        <v>66</v>
      </c>
      <c r="C9" s="60" t="s">
        <v>67</v>
      </c>
      <c r="D9" s="60" t="s">
        <v>66</v>
      </c>
      <c r="E9" s="60" t="s">
        <v>67</v>
      </c>
      <c r="F9" s="60" t="s">
        <v>66</v>
      </c>
      <c r="G9" s="60" t="s">
        <v>67</v>
      </c>
      <c r="H9" s="60" t="s">
        <v>66</v>
      </c>
      <c r="I9" s="60" t="s">
        <v>67</v>
      </c>
      <c r="J9" s="451"/>
      <c r="K9" s="451"/>
      <c r="L9" s="451"/>
      <c r="M9" s="451"/>
      <c r="N9" s="451"/>
      <c r="O9" s="451"/>
      <c r="P9" s="451"/>
      <c r="Q9" s="451"/>
    </row>
    <row r="10" spans="1:17" ht="20.25" customHeight="1" x14ac:dyDescent="0.2">
      <c r="A10" s="137" t="s">
        <v>51</v>
      </c>
      <c r="B10" s="14">
        <v>137</v>
      </c>
      <c r="C10" s="145">
        <v>0.85</v>
      </c>
      <c r="D10" s="14">
        <v>105</v>
      </c>
      <c r="E10" s="145">
        <v>0.78</v>
      </c>
      <c r="F10" s="149">
        <v>57</v>
      </c>
      <c r="G10" s="214" t="s">
        <v>338</v>
      </c>
      <c r="H10" s="199">
        <v>41</v>
      </c>
      <c r="I10" s="473">
        <v>1</v>
      </c>
      <c r="J10" s="419"/>
      <c r="K10" s="467"/>
      <c r="L10" s="419"/>
      <c r="M10" s="467"/>
      <c r="N10" s="419"/>
      <c r="O10" s="467"/>
      <c r="P10" s="268"/>
      <c r="Q10" s="268"/>
    </row>
    <row r="11" spans="1:17" ht="20.25" customHeight="1" x14ac:dyDescent="0.2">
      <c r="A11" s="16" t="s">
        <v>52</v>
      </c>
      <c r="B11" s="14">
        <v>124</v>
      </c>
      <c r="C11" s="145">
        <v>0.91</v>
      </c>
      <c r="D11" s="14">
        <v>87</v>
      </c>
      <c r="E11" s="145">
        <v>0.74</v>
      </c>
      <c r="F11" s="149">
        <v>47</v>
      </c>
      <c r="G11" s="214">
        <v>0.89</v>
      </c>
      <c r="H11" s="199">
        <v>36</v>
      </c>
      <c r="I11" s="473">
        <v>0.97</v>
      </c>
      <c r="J11" s="419"/>
      <c r="K11" s="467"/>
      <c r="L11" s="419"/>
      <c r="M11" s="467"/>
      <c r="N11" s="419"/>
      <c r="O11" s="467"/>
      <c r="P11" s="268"/>
      <c r="Q11" s="268"/>
    </row>
    <row r="12" spans="1:17" ht="20.25" customHeight="1" x14ac:dyDescent="0.2">
      <c r="A12" s="16" t="s">
        <v>53</v>
      </c>
      <c r="B12" s="14">
        <v>129</v>
      </c>
      <c r="C12" s="145">
        <v>0.94</v>
      </c>
      <c r="D12" s="14">
        <v>85</v>
      </c>
      <c r="E12" s="145">
        <v>0.81</v>
      </c>
      <c r="F12" s="149">
        <v>48</v>
      </c>
      <c r="G12" s="214">
        <v>0.91</v>
      </c>
      <c r="H12" s="199">
        <v>35</v>
      </c>
      <c r="I12" s="473">
        <v>0.95</v>
      </c>
      <c r="J12" s="419"/>
      <c r="K12" s="467"/>
      <c r="L12" s="419"/>
      <c r="M12" s="467"/>
      <c r="N12" s="419"/>
      <c r="O12" s="467"/>
      <c r="P12" s="268"/>
      <c r="Q12" s="268"/>
    </row>
    <row r="13" spans="1:17" ht="20.25" customHeight="1" x14ac:dyDescent="0.2">
      <c r="A13" s="16" t="s">
        <v>54</v>
      </c>
      <c r="B13" s="14">
        <v>130</v>
      </c>
      <c r="C13" s="145">
        <v>0.95</v>
      </c>
      <c r="D13" s="14">
        <v>90</v>
      </c>
      <c r="E13" s="145">
        <v>0.86</v>
      </c>
      <c r="F13" s="149">
        <v>49</v>
      </c>
      <c r="G13" s="214">
        <v>0.92</v>
      </c>
      <c r="H13" s="468">
        <v>36</v>
      </c>
      <c r="I13" s="474">
        <v>0.97</v>
      </c>
      <c r="J13" s="419"/>
      <c r="K13" s="467"/>
      <c r="L13" s="419"/>
      <c r="M13" s="467"/>
      <c r="N13" s="419"/>
      <c r="O13" s="467"/>
      <c r="P13" s="268"/>
      <c r="Q13" s="268"/>
    </row>
    <row r="14" spans="1:17" ht="20.25" customHeight="1" x14ac:dyDescent="0.2">
      <c r="A14" s="16" t="s">
        <v>55</v>
      </c>
      <c r="B14" s="14">
        <v>121</v>
      </c>
      <c r="C14" s="145">
        <v>0.88</v>
      </c>
      <c r="D14" s="14">
        <v>80</v>
      </c>
      <c r="E14" s="145">
        <v>0.78</v>
      </c>
      <c r="F14" s="149">
        <v>27</v>
      </c>
      <c r="G14" s="214">
        <v>0.96</v>
      </c>
      <c r="H14" s="468">
        <v>31</v>
      </c>
      <c r="I14" s="474">
        <v>1</v>
      </c>
      <c r="J14" s="419"/>
      <c r="K14" s="467"/>
      <c r="L14" s="419"/>
      <c r="M14" s="467"/>
      <c r="N14" s="419"/>
      <c r="O14" s="467"/>
      <c r="P14" s="268"/>
      <c r="Q14" s="268"/>
    </row>
    <row r="15" spans="1:17" ht="20.25" customHeight="1" x14ac:dyDescent="0.2">
      <c r="A15" s="16" t="s">
        <v>56</v>
      </c>
      <c r="B15" s="14">
        <v>119</v>
      </c>
      <c r="C15" s="145">
        <v>0.87</v>
      </c>
      <c r="D15" s="14">
        <v>80</v>
      </c>
      <c r="E15" s="145">
        <v>0.79</v>
      </c>
      <c r="F15" s="149">
        <v>45</v>
      </c>
      <c r="G15" s="214">
        <v>0.94</v>
      </c>
      <c r="H15" s="468">
        <v>31</v>
      </c>
      <c r="I15" s="474">
        <v>0.97</v>
      </c>
      <c r="J15" s="419"/>
      <c r="K15" s="467"/>
      <c r="L15" s="419"/>
      <c r="M15" s="467"/>
      <c r="N15" s="419"/>
      <c r="O15" s="467"/>
      <c r="P15" s="268"/>
      <c r="Q15" s="268"/>
    </row>
    <row r="16" spans="1:17" ht="20.25" customHeight="1" x14ac:dyDescent="0.2">
      <c r="A16" s="16" t="s">
        <v>57</v>
      </c>
      <c r="B16" s="14">
        <v>110</v>
      </c>
      <c r="C16" s="145">
        <v>0.8</v>
      </c>
      <c r="D16" s="14">
        <v>77</v>
      </c>
      <c r="E16" s="145">
        <v>0.76</v>
      </c>
      <c r="F16" s="149">
        <v>44</v>
      </c>
      <c r="G16" s="214">
        <v>0.92</v>
      </c>
      <c r="H16" s="468">
        <v>28</v>
      </c>
      <c r="I16" s="474">
        <v>0.97</v>
      </c>
      <c r="J16" s="419"/>
      <c r="K16" s="467"/>
      <c r="L16" s="419"/>
      <c r="M16" s="467"/>
      <c r="N16" s="419"/>
      <c r="O16" s="467"/>
      <c r="P16" s="268"/>
      <c r="Q16" s="268"/>
    </row>
    <row r="17" spans="1:17" ht="20.25" customHeight="1" x14ac:dyDescent="0.2">
      <c r="A17" s="16" t="s">
        <v>58</v>
      </c>
      <c r="B17" s="14">
        <v>116</v>
      </c>
      <c r="C17" s="145">
        <v>0.85</v>
      </c>
      <c r="D17" s="14">
        <v>77</v>
      </c>
      <c r="E17" s="145">
        <v>0.76</v>
      </c>
      <c r="F17" s="149">
        <v>44</v>
      </c>
      <c r="G17" s="214">
        <v>0.92</v>
      </c>
      <c r="H17" s="468">
        <v>28</v>
      </c>
      <c r="I17" s="474">
        <v>0.97</v>
      </c>
      <c r="J17" s="419"/>
      <c r="K17" s="467"/>
      <c r="L17" s="419"/>
      <c r="M17" s="467"/>
      <c r="N17" s="419"/>
      <c r="O17" s="467"/>
      <c r="P17" s="268"/>
      <c r="Q17" s="268"/>
    </row>
    <row r="18" spans="1:17" x14ac:dyDescent="0.2">
      <c r="A18" s="12"/>
      <c r="J18" s="268"/>
      <c r="K18" s="268"/>
      <c r="L18" s="268"/>
      <c r="M18" s="268"/>
      <c r="N18" s="268"/>
      <c r="O18" s="268"/>
      <c r="P18" s="268"/>
      <c r="Q18" s="268"/>
    </row>
    <row r="20" spans="1:17" x14ac:dyDescent="0.2">
      <c r="K20" s="520"/>
      <c r="L20" s="520"/>
      <c r="M20" s="520"/>
      <c r="N20" s="520"/>
      <c r="O20" s="520"/>
    </row>
    <row r="21" spans="1:17" x14ac:dyDescent="0.2">
      <c r="K21" s="520"/>
      <c r="L21" s="520"/>
      <c r="M21" s="520"/>
      <c r="N21" s="520"/>
      <c r="O21" s="520"/>
    </row>
    <row r="22" spans="1:17" x14ac:dyDescent="0.2">
      <c r="K22" s="520"/>
      <c r="L22" s="520"/>
      <c r="M22" s="520"/>
      <c r="N22" s="520"/>
      <c r="O22" s="520"/>
    </row>
  </sheetData>
  <mergeCells count="18">
    <mergeCell ref="K20:O22"/>
    <mergeCell ref="P7:Q8"/>
    <mergeCell ref="N8:O8"/>
    <mergeCell ref="B8:C8"/>
    <mergeCell ref="D8:E8"/>
    <mergeCell ref="F8:G8"/>
    <mergeCell ref="J8:K8"/>
    <mergeCell ref="L8:M8"/>
    <mergeCell ref="H7:I8"/>
    <mergeCell ref="A1:O1"/>
    <mergeCell ref="A3:O3"/>
    <mergeCell ref="B7:C7"/>
    <mergeCell ref="D7:E7"/>
    <mergeCell ref="F7:G7"/>
    <mergeCell ref="J7:K7"/>
    <mergeCell ref="L7:M7"/>
    <mergeCell ref="N7:O7"/>
    <mergeCell ref="A5:I5"/>
  </mergeCells>
  <pageMargins left="0.7" right="0.7" top="0.75" bottom="0.75" header="0.3" footer="0.3"/>
  <pageSetup paperSize="9"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topLeftCell="A10" zoomScale="80" zoomScaleNormal="80" workbookViewId="0">
      <selection activeCell="B20" sqref="B20"/>
    </sheetView>
  </sheetViews>
  <sheetFormatPr defaultRowHeight="15" x14ac:dyDescent="0.2"/>
  <cols>
    <col min="1" max="1" width="29.44140625" style="161" customWidth="1"/>
    <col min="2" max="4" width="14.77734375" style="161" customWidth="1"/>
    <col min="5" max="5" width="14.44140625" style="161" customWidth="1"/>
    <col min="6" max="6" width="14.33203125" style="161" customWidth="1"/>
    <col min="7" max="16384" width="8.88671875" style="161"/>
  </cols>
  <sheetData>
    <row r="1" spans="1:8" ht="15" customHeight="1" x14ac:dyDescent="0.2">
      <c r="A1" s="555" t="s">
        <v>201</v>
      </c>
      <c r="B1" s="555"/>
      <c r="C1" s="555"/>
      <c r="D1" s="555"/>
      <c r="E1" s="555"/>
      <c r="F1" s="555"/>
    </row>
    <row r="2" spans="1:8" ht="15" customHeight="1" x14ac:dyDescent="0.2">
      <c r="A2" s="555"/>
      <c r="B2" s="555"/>
      <c r="C2" s="555"/>
      <c r="D2" s="555"/>
      <c r="E2" s="555"/>
      <c r="F2" s="555"/>
    </row>
    <row r="3" spans="1:8" ht="15" customHeight="1" x14ac:dyDescent="0.2">
      <c r="A3" s="555"/>
      <c r="B3" s="555"/>
      <c r="C3" s="555"/>
      <c r="D3" s="555"/>
      <c r="E3" s="555"/>
      <c r="F3" s="555"/>
    </row>
    <row r="4" spans="1:8" ht="18" customHeight="1" x14ac:dyDescent="0.2">
      <c r="A4" s="555"/>
      <c r="B4" s="555"/>
      <c r="C4" s="555"/>
      <c r="D4" s="555"/>
      <c r="E4" s="555"/>
      <c r="F4" s="555"/>
    </row>
    <row r="6" spans="1:8" ht="24" customHeight="1" x14ac:dyDescent="0.2">
      <c r="A6" s="556" t="s">
        <v>410</v>
      </c>
      <c r="B6" s="556"/>
      <c r="C6" s="556"/>
      <c r="D6" s="556"/>
      <c r="E6" s="556"/>
      <c r="F6" s="556"/>
    </row>
    <row r="7" spans="1:8" ht="15.75" thickBot="1" x14ac:dyDescent="0.25"/>
    <row r="8" spans="1:8" ht="15.75" x14ac:dyDescent="0.25">
      <c r="B8" s="458" t="s">
        <v>138</v>
      </c>
      <c r="C8" s="465"/>
      <c r="D8" s="283"/>
      <c r="E8" s="283"/>
      <c r="F8" s="283"/>
      <c r="G8" s="268"/>
      <c r="H8" s="268"/>
    </row>
    <row r="9" spans="1:8" ht="15.75" x14ac:dyDescent="0.25">
      <c r="B9" s="266" t="s">
        <v>28</v>
      </c>
      <c r="C9" s="466" t="s">
        <v>412</v>
      </c>
      <c r="D9" s="284"/>
      <c r="E9" s="284"/>
      <c r="F9" s="284"/>
      <c r="G9" s="494"/>
      <c r="H9" s="494"/>
    </row>
    <row r="10" spans="1:8" ht="42.75" customHeight="1" x14ac:dyDescent="0.2">
      <c r="A10" s="267" t="s">
        <v>196</v>
      </c>
      <c r="B10" s="193">
        <v>603</v>
      </c>
      <c r="C10" s="303">
        <v>1621</v>
      </c>
      <c r="D10" s="296"/>
      <c r="E10" s="296"/>
      <c r="F10" s="296"/>
      <c r="G10" s="461"/>
      <c r="H10" s="268"/>
    </row>
    <row r="11" spans="1:8" ht="42.75" customHeight="1" x14ac:dyDescent="0.2">
      <c r="A11" s="267" t="s">
        <v>197</v>
      </c>
      <c r="B11" s="193">
        <v>262</v>
      </c>
      <c r="C11" s="303">
        <v>587</v>
      </c>
      <c r="D11" s="296"/>
      <c r="E11" s="296"/>
      <c r="F11" s="296"/>
      <c r="G11" s="461"/>
      <c r="H11" s="268"/>
    </row>
    <row r="12" spans="1:8" ht="42.75" customHeight="1" x14ac:dyDescent="0.2">
      <c r="A12" s="267" t="s">
        <v>198</v>
      </c>
      <c r="B12" s="193">
        <v>82</v>
      </c>
      <c r="C12" s="303">
        <v>225</v>
      </c>
      <c r="D12" s="296"/>
      <c r="E12" s="296"/>
      <c r="F12" s="296"/>
      <c r="G12" s="461"/>
      <c r="H12" s="268"/>
    </row>
    <row r="13" spans="1:8" ht="42.75" customHeight="1" x14ac:dyDescent="0.2">
      <c r="A13" s="267" t="s">
        <v>199</v>
      </c>
      <c r="B13" s="193">
        <v>51</v>
      </c>
      <c r="C13" s="303">
        <v>335</v>
      </c>
      <c r="D13" s="296"/>
      <c r="E13" s="296"/>
      <c r="F13" s="296"/>
      <c r="G13" s="268"/>
      <c r="H13" s="268"/>
    </row>
    <row r="14" spans="1:8" ht="42.75" customHeight="1" x14ac:dyDescent="0.2">
      <c r="A14" s="267" t="s">
        <v>200</v>
      </c>
      <c r="B14" s="463">
        <v>0.19</v>
      </c>
      <c r="C14" s="464">
        <v>0.56999999999999995</v>
      </c>
      <c r="D14" s="462"/>
      <c r="E14" s="462"/>
      <c r="F14" s="462"/>
      <c r="G14" s="268"/>
      <c r="H14" s="268"/>
    </row>
    <row r="17" spans="1:8" ht="15.75" x14ac:dyDescent="0.2">
      <c r="A17" s="556" t="s">
        <v>321</v>
      </c>
      <c r="B17" s="556"/>
      <c r="C17" s="556"/>
    </row>
    <row r="18" spans="1:8" ht="15.75" x14ac:dyDescent="0.25">
      <c r="A18" s="213" t="s">
        <v>341</v>
      </c>
      <c r="B18" s="557" t="s">
        <v>420</v>
      </c>
      <c r="E18" s="520"/>
      <c r="F18" s="520"/>
      <c r="G18" s="520"/>
      <c r="H18" s="520"/>
    </row>
    <row r="19" spans="1:8" x14ac:dyDescent="0.2">
      <c r="B19" s="557"/>
      <c r="E19" s="520"/>
      <c r="F19" s="520"/>
      <c r="G19" s="520"/>
      <c r="H19" s="520"/>
    </row>
    <row r="20" spans="1:8" ht="34.5" customHeight="1" x14ac:dyDescent="0.2">
      <c r="A20" s="162" t="s">
        <v>429</v>
      </c>
      <c r="B20" s="446">
        <v>0</v>
      </c>
    </row>
    <row r="21" spans="1:8" x14ac:dyDescent="0.2">
      <c r="E21" s="554"/>
      <c r="F21" s="554"/>
      <c r="G21" s="554"/>
    </row>
    <row r="22" spans="1:8" x14ac:dyDescent="0.2">
      <c r="E22" s="554"/>
      <c r="F22" s="554"/>
      <c r="G22" s="554"/>
    </row>
    <row r="23" spans="1:8" x14ac:dyDescent="0.2">
      <c r="E23" s="554"/>
      <c r="F23" s="554"/>
      <c r="G23" s="554"/>
    </row>
    <row r="24" spans="1:8" x14ac:dyDescent="0.2">
      <c r="E24" s="554"/>
      <c r="F24" s="554"/>
      <c r="G24" s="554"/>
    </row>
    <row r="25" spans="1:8" x14ac:dyDescent="0.2">
      <c r="E25" s="554"/>
      <c r="F25" s="554"/>
      <c r="G25" s="554"/>
    </row>
    <row r="26" spans="1:8" x14ac:dyDescent="0.2">
      <c r="E26" s="554"/>
      <c r="F26" s="554"/>
      <c r="G26" s="554"/>
    </row>
  </sheetData>
  <mergeCells count="7">
    <mergeCell ref="E18:H19"/>
    <mergeCell ref="E21:G26"/>
    <mergeCell ref="A1:F4"/>
    <mergeCell ref="A6:F6"/>
    <mergeCell ref="A17:C17"/>
    <mergeCell ref="G9:H9"/>
    <mergeCell ref="B18:B19"/>
  </mergeCells>
  <pageMargins left="0.7" right="0.7" top="0.75" bottom="0.75" header="0.3" footer="0.3"/>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
  <sheetViews>
    <sheetView topLeftCell="A84" zoomScale="80" zoomScaleNormal="80" workbookViewId="0">
      <pane xSplit="1" topLeftCell="B1" activePane="topRight" state="frozen"/>
      <selection activeCell="A65" sqref="A65"/>
      <selection pane="topRight" activeCell="K12" sqref="K12"/>
    </sheetView>
  </sheetViews>
  <sheetFormatPr defaultRowHeight="15" x14ac:dyDescent="0.2"/>
  <cols>
    <col min="1" max="1" width="35.44140625" style="161" bestFit="1" customWidth="1"/>
    <col min="2" max="9" width="15.109375" style="161" customWidth="1"/>
    <col min="10" max="10" width="12" style="161" customWidth="1"/>
    <col min="11" max="11" width="14.77734375" style="161" customWidth="1"/>
    <col min="12" max="12" width="13.33203125" style="161" customWidth="1"/>
    <col min="13" max="13" width="14.88671875" style="161" customWidth="1"/>
    <col min="14" max="14" width="13.21875" style="161" customWidth="1"/>
    <col min="15" max="16" width="14.88671875" style="161" customWidth="1"/>
    <col min="17" max="16384" width="8.88671875" style="161"/>
  </cols>
  <sheetData>
    <row r="1" spans="1:9" ht="68.25" customHeight="1" x14ac:dyDescent="0.2">
      <c r="A1" s="562" t="s">
        <v>142</v>
      </c>
      <c r="B1" s="562"/>
      <c r="C1" s="562"/>
      <c r="D1" s="562"/>
      <c r="E1" s="562"/>
      <c r="F1" s="562"/>
      <c r="G1" s="562"/>
      <c r="H1" s="562"/>
      <c r="I1" s="562"/>
    </row>
    <row r="3" spans="1:9" ht="15.75" x14ac:dyDescent="0.25">
      <c r="A3" s="491" t="s">
        <v>279</v>
      </c>
      <c r="B3" s="491"/>
      <c r="C3" s="491"/>
      <c r="D3" s="491"/>
      <c r="E3" s="491"/>
      <c r="F3" s="491"/>
      <c r="G3" s="491"/>
      <c r="H3" s="491"/>
      <c r="I3" s="491"/>
    </row>
    <row r="4" spans="1:9" ht="10.5" customHeight="1" x14ac:dyDescent="0.2"/>
    <row r="5" spans="1:9" ht="15.75" x14ac:dyDescent="0.25">
      <c r="B5" s="492" t="s">
        <v>26</v>
      </c>
      <c r="C5" s="492"/>
      <c r="D5" s="492"/>
      <c r="E5" s="493"/>
      <c r="F5" s="297" t="s">
        <v>414</v>
      </c>
      <c r="G5" s="290"/>
      <c r="H5" s="290"/>
      <c r="I5" s="290"/>
    </row>
    <row r="6" spans="1:9" ht="15.75" x14ac:dyDescent="0.2">
      <c r="B6" s="40" t="s">
        <v>28</v>
      </c>
      <c r="C6" s="40" t="s">
        <v>29</v>
      </c>
      <c r="D6" s="40" t="s">
        <v>268</v>
      </c>
      <c r="E6" s="40" t="s">
        <v>303</v>
      </c>
      <c r="F6" s="297" t="s">
        <v>413</v>
      </c>
      <c r="G6" s="292"/>
      <c r="H6" s="292"/>
      <c r="I6" s="292"/>
    </row>
    <row r="7" spans="1:9" ht="24.75" customHeight="1" x14ac:dyDescent="0.2">
      <c r="A7" s="90" t="s">
        <v>271</v>
      </c>
      <c r="B7" s="91">
        <v>10059</v>
      </c>
      <c r="C7" s="91">
        <v>10847</v>
      </c>
      <c r="D7" s="91">
        <v>14846</v>
      </c>
      <c r="E7" s="298">
        <v>18929</v>
      </c>
      <c r="F7" s="298">
        <v>12797</v>
      </c>
      <c r="G7" s="293"/>
      <c r="H7" s="294"/>
      <c r="I7" s="294"/>
    </row>
    <row r="8" spans="1:9" ht="36.75" customHeight="1" x14ac:dyDescent="0.2">
      <c r="A8" s="56" t="s">
        <v>265</v>
      </c>
      <c r="B8" s="55">
        <v>6524</v>
      </c>
      <c r="C8" s="55">
        <v>8154</v>
      </c>
      <c r="D8" s="299">
        <v>5890</v>
      </c>
      <c r="E8" s="300">
        <v>5975</v>
      </c>
      <c r="F8" s="298">
        <v>10546</v>
      </c>
      <c r="G8" s="293"/>
      <c r="H8" s="293"/>
      <c r="I8" s="294"/>
    </row>
    <row r="9" spans="1:9" ht="35.450000000000003" customHeight="1" x14ac:dyDescent="0.2">
      <c r="A9" s="56" t="s">
        <v>302</v>
      </c>
      <c r="B9" s="55" t="s">
        <v>342</v>
      </c>
      <c r="C9" s="55" t="s">
        <v>343</v>
      </c>
      <c r="D9" s="299" t="s">
        <v>344</v>
      </c>
      <c r="E9" s="301" t="s">
        <v>390</v>
      </c>
      <c r="F9" s="301" t="s">
        <v>403</v>
      </c>
      <c r="G9" s="293"/>
      <c r="H9" s="293"/>
      <c r="I9" s="293"/>
    </row>
    <row r="10" spans="1:9" ht="32.25" customHeight="1" x14ac:dyDescent="0.2">
      <c r="A10" s="56" t="s">
        <v>264</v>
      </c>
      <c r="B10" s="55">
        <v>847</v>
      </c>
      <c r="C10" s="55">
        <v>822</v>
      </c>
      <c r="D10" s="299">
        <v>736</v>
      </c>
      <c r="E10" s="300">
        <v>562</v>
      </c>
      <c r="F10" s="302"/>
      <c r="G10" s="295"/>
      <c r="H10" s="295"/>
      <c r="I10" s="295"/>
    </row>
    <row r="11" spans="1:9" ht="50.25" customHeight="1" x14ac:dyDescent="0.2">
      <c r="A11" s="56" t="s">
        <v>300</v>
      </c>
      <c r="B11" s="563" t="s">
        <v>301</v>
      </c>
      <c r="C11" s="563"/>
      <c r="D11" s="563"/>
      <c r="E11" s="300" t="s">
        <v>391</v>
      </c>
      <c r="F11" s="303">
        <v>4813</v>
      </c>
      <c r="G11" s="296"/>
      <c r="H11" s="296"/>
      <c r="I11" s="293"/>
    </row>
    <row r="12" spans="1:9" ht="44.45" customHeight="1" x14ac:dyDescent="0.2">
      <c r="A12" s="56" t="s">
        <v>266</v>
      </c>
      <c r="B12" s="55">
        <v>1982</v>
      </c>
      <c r="C12" s="55">
        <v>3212</v>
      </c>
      <c r="D12" s="299">
        <v>2463</v>
      </c>
      <c r="E12" s="300">
        <v>1997</v>
      </c>
      <c r="F12" s="300">
        <v>2468</v>
      </c>
      <c r="G12" s="293"/>
      <c r="H12" s="293"/>
      <c r="I12" s="293"/>
    </row>
    <row r="13" spans="1:9" x14ac:dyDescent="0.2">
      <c r="A13" s="565" t="s">
        <v>392</v>
      </c>
      <c r="B13" s="565"/>
      <c r="C13" s="565"/>
      <c r="D13" s="565"/>
      <c r="E13" s="565"/>
      <c r="F13" s="565"/>
    </row>
    <row r="14" spans="1:9" ht="23.25" customHeight="1" x14ac:dyDescent="0.2">
      <c r="A14" s="89"/>
    </row>
    <row r="15" spans="1:9" ht="8.4499999999999993" customHeight="1" x14ac:dyDescent="0.2"/>
    <row r="16" spans="1:9" ht="15.75" x14ac:dyDescent="0.2">
      <c r="A16" s="527" t="s">
        <v>175</v>
      </c>
      <c r="B16" s="527"/>
      <c r="C16" s="527"/>
      <c r="D16" s="527"/>
      <c r="E16" s="527"/>
      <c r="F16" s="527"/>
      <c r="G16" s="527"/>
      <c r="H16" s="527"/>
      <c r="I16" s="527"/>
    </row>
    <row r="17" spans="1:14" ht="10.5" customHeight="1" x14ac:dyDescent="0.2"/>
    <row r="18" spans="1:14" ht="15.75" x14ac:dyDescent="0.25">
      <c r="A18" s="199"/>
      <c r="B18" s="492" t="s">
        <v>139</v>
      </c>
      <c r="C18" s="492"/>
      <c r="D18" s="492"/>
      <c r="E18" s="493"/>
      <c r="F18" s="297" t="s">
        <v>414</v>
      </c>
      <c r="G18" s="290"/>
      <c r="H18" s="290"/>
      <c r="I18" s="290"/>
    </row>
    <row r="19" spans="1:14" ht="73.5" customHeight="1" x14ac:dyDescent="0.2">
      <c r="A19" s="307" t="s">
        <v>132</v>
      </c>
      <c r="B19" s="53" t="s">
        <v>133</v>
      </c>
      <c r="C19" s="53" t="s">
        <v>137</v>
      </c>
      <c r="D19" s="308" t="s">
        <v>269</v>
      </c>
      <c r="E19" s="53" t="s">
        <v>313</v>
      </c>
      <c r="F19" s="40" t="s">
        <v>417</v>
      </c>
      <c r="G19" s="304"/>
      <c r="H19" s="304"/>
      <c r="I19" s="304"/>
    </row>
    <row r="20" spans="1:14" ht="23.25" customHeight="1" x14ac:dyDescent="0.2">
      <c r="A20" s="309" t="s">
        <v>134</v>
      </c>
      <c r="B20" s="14" t="s">
        <v>345</v>
      </c>
      <c r="C20" s="14" t="s">
        <v>346</v>
      </c>
      <c r="D20" s="39" t="s">
        <v>347</v>
      </c>
      <c r="E20" s="310" t="s">
        <v>384</v>
      </c>
      <c r="F20" s="310" t="s">
        <v>404</v>
      </c>
      <c r="G20" s="305"/>
      <c r="H20" s="305"/>
      <c r="I20" s="268"/>
    </row>
    <row r="21" spans="1:14" ht="23.25" customHeight="1" x14ac:dyDescent="0.2">
      <c r="A21" s="309" t="s">
        <v>135</v>
      </c>
      <c r="B21" s="14" t="s">
        <v>348</v>
      </c>
      <c r="C21" s="14" t="s">
        <v>349</v>
      </c>
      <c r="D21" s="39" t="s">
        <v>350</v>
      </c>
      <c r="E21" s="310" t="s">
        <v>385</v>
      </c>
      <c r="F21" s="310" t="s">
        <v>405</v>
      </c>
      <c r="G21" s="305"/>
      <c r="H21" s="305"/>
      <c r="I21" s="268"/>
    </row>
    <row r="22" spans="1:14" ht="23.25" customHeight="1" x14ac:dyDescent="0.2">
      <c r="A22" s="309" t="s">
        <v>2</v>
      </c>
      <c r="B22" s="14" t="s">
        <v>351</v>
      </c>
      <c r="C22" s="14" t="s">
        <v>352</v>
      </c>
      <c r="D22" s="39" t="s">
        <v>353</v>
      </c>
      <c r="E22" s="310" t="s">
        <v>386</v>
      </c>
      <c r="F22" s="310" t="s">
        <v>406</v>
      </c>
      <c r="G22" s="305"/>
      <c r="H22" s="305"/>
      <c r="I22" s="268"/>
    </row>
    <row r="23" spans="1:14" ht="23.25" customHeight="1" x14ac:dyDescent="0.2">
      <c r="A23" s="309" t="s">
        <v>136</v>
      </c>
      <c r="B23" s="14" t="s">
        <v>354</v>
      </c>
      <c r="C23" s="14" t="s">
        <v>355</v>
      </c>
      <c r="D23" s="39" t="s">
        <v>356</v>
      </c>
      <c r="E23" s="310" t="s">
        <v>387</v>
      </c>
      <c r="F23" s="310" t="s">
        <v>407</v>
      </c>
      <c r="G23" s="305"/>
      <c r="H23" s="305"/>
      <c r="I23" s="268"/>
    </row>
    <row r="24" spans="1:14" ht="23.25" customHeight="1" x14ac:dyDescent="0.2">
      <c r="A24" s="309" t="s">
        <v>4</v>
      </c>
      <c r="B24" s="14" t="s">
        <v>357</v>
      </c>
      <c r="C24" s="14" t="s">
        <v>358</v>
      </c>
      <c r="D24" s="39" t="s">
        <v>359</v>
      </c>
      <c r="E24" s="310" t="s">
        <v>388</v>
      </c>
      <c r="F24" s="310" t="s">
        <v>408</v>
      </c>
      <c r="G24" s="305"/>
      <c r="H24" s="305"/>
      <c r="I24" s="268"/>
    </row>
    <row r="25" spans="1:14" ht="23.25" customHeight="1" x14ac:dyDescent="0.2">
      <c r="A25" s="307" t="s">
        <v>5</v>
      </c>
      <c r="B25" s="311" t="s">
        <v>360</v>
      </c>
      <c r="C25" s="311" t="s">
        <v>361</v>
      </c>
      <c r="D25" s="312" t="s">
        <v>362</v>
      </c>
      <c r="E25" s="313" t="s">
        <v>393</v>
      </c>
      <c r="F25" s="313" t="s">
        <v>409</v>
      </c>
      <c r="G25" s="306"/>
      <c r="H25" s="306"/>
      <c r="I25" s="268"/>
    </row>
    <row r="26" spans="1:14" x14ac:dyDescent="0.2">
      <c r="A26" s="566" t="s">
        <v>394</v>
      </c>
      <c r="B26" s="567"/>
      <c r="C26" s="567"/>
      <c r="D26" s="567"/>
      <c r="E26" s="567"/>
      <c r="F26" s="567"/>
      <c r="G26" s="567"/>
    </row>
    <row r="27" spans="1:14" x14ac:dyDescent="0.2">
      <c r="A27" s="262"/>
      <c r="B27" s="262"/>
      <c r="C27" s="262"/>
      <c r="D27" s="262"/>
      <c r="E27" s="262"/>
      <c r="F27" s="262"/>
      <c r="G27" s="262"/>
    </row>
    <row r="29" spans="1:14" ht="15.75" x14ac:dyDescent="0.25">
      <c r="A29" s="491" t="s">
        <v>176</v>
      </c>
      <c r="B29" s="491"/>
      <c r="C29" s="491"/>
      <c r="D29" s="491"/>
      <c r="E29" s="491"/>
      <c r="F29" s="491"/>
      <c r="G29" s="491"/>
      <c r="H29" s="491"/>
      <c r="I29" s="491"/>
    </row>
    <row r="31" spans="1:14" ht="38.25" x14ac:dyDescent="0.25">
      <c r="A31" s="568"/>
      <c r="B31" s="492" t="s">
        <v>151</v>
      </c>
      <c r="C31" s="492"/>
      <c r="D31" s="492"/>
      <c r="E31" s="493"/>
      <c r="F31" s="328"/>
      <c r="G31" s="44" t="s">
        <v>145</v>
      </c>
      <c r="H31" s="290"/>
      <c r="I31" s="268"/>
      <c r="J31" s="291"/>
      <c r="K31" s="268"/>
      <c r="L31" s="268"/>
      <c r="M31" s="268"/>
      <c r="N31" s="268"/>
    </row>
    <row r="32" spans="1:14" ht="81" customHeight="1" x14ac:dyDescent="0.2">
      <c r="A32" s="568"/>
      <c r="B32" s="40" t="s">
        <v>28</v>
      </c>
      <c r="C32" s="40" t="s">
        <v>29</v>
      </c>
      <c r="D32" s="40" t="s">
        <v>270</v>
      </c>
      <c r="E32" s="40" t="s">
        <v>303</v>
      </c>
      <c r="F32" s="327" t="s">
        <v>413</v>
      </c>
      <c r="G32" s="44" t="s">
        <v>395</v>
      </c>
      <c r="H32" s="314"/>
      <c r="I32" s="268"/>
      <c r="J32" s="291"/>
      <c r="K32" s="564"/>
      <c r="L32" s="564"/>
      <c r="M32" s="564"/>
      <c r="N32" s="564"/>
    </row>
    <row r="33" spans="1:14" x14ac:dyDescent="0.2">
      <c r="A33" s="320" t="s">
        <v>146</v>
      </c>
      <c r="B33" s="44" t="s">
        <v>67</v>
      </c>
      <c r="C33" s="44" t="s">
        <v>67</v>
      </c>
      <c r="D33" s="44" t="s">
        <v>67</v>
      </c>
      <c r="E33" s="44" t="s">
        <v>67</v>
      </c>
      <c r="F33" s="44" t="s">
        <v>67</v>
      </c>
      <c r="G33" s="44" t="s">
        <v>67</v>
      </c>
      <c r="H33" s="306"/>
      <c r="I33" s="268"/>
      <c r="J33" s="306"/>
      <c r="K33" s="317"/>
      <c r="L33" s="317"/>
      <c r="M33" s="268"/>
      <c r="N33" s="268"/>
    </row>
    <row r="34" spans="1:14" x14ac:dyDescent="0.2">
      <c r="A34" s="321" t="s">
        <v>24</v>
      </c>
      <c r="B34" s="7">
        <v>0.78800000000000003</v>
      </c>
      <c r="C34" s="7">
        <v>0.82799999999999996</v>
      </c>
      <c r="D34" s="7">
        <v>0.79</v>
      </c>
      <c r="E34" s="7">
        <v>0.74</v>
      </c>
      <c r="F34" s="324">
        <v>0.72799999999999998</v>
      </c>
      <c r="G34" s="7">
        <v>0.871</v>
      </c>
      <c r="H34" s="315"/>
      <c r="I34" s="268"/>
      <c r="J34" s="318"/>
      <c r="K34" s="317"/>
      <c r="L34" s="317"/>
      <c r="M34" s="268"/>
      <c r="N34" s="268"/>
    </row>
    <row r="35" spans="1:14" x14ac:dyDescent="0.2">
      <c r="A35" s="321" t="s">
        <v>25</v>
      </c>
      <c r="B35" s="7">
        <v>8.3000000000000004E-2</v>
      </c>
      <c r="C35" s="7">
        <v>0.09</v>
      </c>
      <c r="D35" s="7">
        <v>0.114</v>
      </c>
      <c r="E35" s="7">
        <v>0.115</v>
      </c>
      <c r="F35" s="324">
        <v>8.6999999999999994E-2</v>
      </c>
      <c r="G35" s="7">
        <v>0.11700000000000001</v>
      </c>
      <c r="H35" s="315"/>
      <c r="I35" s="268"/>
      <c r="J35" s="318"/>
      <c r="K35" s="317"/>
      <c r="L35" s="317"/>
      <c r="M35" s="268"/>
      <c r="N35" s="268"/>
    </row>
    <row r="36" spans="1:14" x14ac:dyDescent="0.2">
      <c r="A36" s="321" t="s">
        <v>11</v>
      </c>
      <c r="B36" s="7">
        <v>0.11799999999999999</v>
      </c>
      <c r="C36" s="7">
        <v>7.2999999999999995E-2</v>
      </c>
      <c r="D36" s="7">
        <v>7.3999999999999996E-2</v>
      </c>
      <c r="E36" s="7">
        <v>0.13400000000000001</v>
      </c>
      <c r="F36" s="324">
        <v>0.17</v>
      </c>
      <c r="G36" s="7">
        <v>1.2E-2</v>
      </c>
      <c r="H36" s="315"/>
      <c r="I36" s="268"/>
      <c r="J36" s="318"/>
      <c r="K36" s="317"/>
      <c r="L36" s="317"/>
      <c r="M36" s="268"/>
      <c r="N36" s="268"/>
    </row>
    <row r="37" spans="1:14" x14ac:dyDescent="0.2">
      <c r="A37" s="321" t="s">
        <v>10</v>
      </c>
      <c r="B37" s="7">
        <v>1.0999999999999999E-2</v>
      </c>
      <c r="C37" s="7">
        <v>8.9999999999999993E-3</v>
      </c>
      <c r="D37" s="7">
        <v>2.1999999999999999E-2</v>
      </c>
      <c r="E37" s="7">
        <v>1.0999999999999999E-2</v>
      </c>
      <c r="F37" s="324">
        <v>1.4999999999999999E-2</v>
      </c>
      <c r="G37" s="39" t="s">
        <v>83</v>
      </c>
      <c r="H37" s="315"/>
      <c r="I37" s="268"/>
      <c r="J37" s="318"/>
      <c r="K37" s="317"/>
      <c r="L37" s="317"/>
      <c r="M37" s="268"/>
      <c r="N37" s="268"/>
    </row>
    <row r="38" spans="1:14" ht="15.75" x14ac:dyDescent="0.2">
      <c r="A38" s="322" t="s">
        <v>147</v>
      </c>
      <c r="B38" s="323">
        <v>1</v>
      </c>
      <c r="C38" s="323">
        <v>1</v>
      </c>
      <c r="D38" s="323">
        <v>1</v>
      </c>
      <c r="E38" s="323">
        <f>SUM(E34:E37)</f>
        <v>1</v>
      </c>
      <c r="F38" s="325">
        <f>SUM(F34:F37)</f>
        <v>1</v>
      </c>
      <c r="G38" s="323">
        <v>1</v>
      </c>
      <c r="H38" s="316"/>
      <c r="I38" s="268"/>
      <c r="J38" s="319"/>
      <c r="K38" s="317"/>
      <c r="L38" s="317"/>
      <c r="M38" s="268"/>
      <c r="N38" s="268"/>
    </row>
    <row r="39" spans="1:14" x14ac:dyDescent="0.2">
      <c r="J39" s="271"/>
      <c r="K39" s="271"/>
      <c r="L39" s="271"/>
      <c r="M39" s="271"/>
      <c r="N39" s="271"/>
    </row>
    <row r="41" spans="1:14" ht="27" customHeight="1" x14ac:dyDescent="0.25">
      <c r="A41" s="46"/>
      <c r="B41" s="492" t="s">
        <v>151</v>
      </c>
      <c r="C41" s="492"/>
      <c r="D41" s="492"/>
      <c r="E41" s="493"/>
      <c r="F41" s="328"/>
      <c r="G41" s="334" t="s">
        <v>145</v>
      </c>
      <c r="H41" s="329"/>
    </row>
    <row r="42" spans="1:14" ht="25.5" customHeight="1" x14ac:dyDescent="0.2">
      <c r="A42" s="263"/>
      <c r="B42" s="40" t="s">
        <v>28</v>
      </c>
      <c r="C42" s="40" t="s">
        <v>29</v>
      </c>
      <c r="D42" s="40" t="s">
        <v>270</v>
      </c>
      <c r="E42" s="40" t="s">
        <v>303</v>
      </c>
      <c r="F42" s="327" t="s">
        <v>413</v>
      </c>
      <c r="G42" s="334" t="s">
        <v>395</v>
      </c>
      <c r="H42" s="330"/>
    </row>
    <row r="43" spans="1:14" x14ac:dyDescent="0.2">
      <c r="A43" s="45" t="s">
        <v>128</v>
      </c>
      <c r="B43" s="44" t="s">
        <v>67</v>
      </c>
      <c r="C43" s="44" t="s">
        <v>67</v>
      </c>
      <c r="D43" s="44" t="s">
        <v>67</v>
      </c>
      <c r="E43" s="44" t="s">
        <v>67</v>
      </c>
      <c r="F43" s="44" t="s">
        <v>67</v>
      </c>
      <c r="G43" s="334" t="s">
        <v>67</v>
      </c>
      <c r="H43" s="331"/>
    </row>
    <row r="44" spans="1:14" x14ac:dyDescent="0.2">
      <c r="A44" s="38" t="s">
        <v>129</v>
      </c>
      <c r="B44" s="7">
        <v>0.85</v>
      </c>
      <c r="C44" s="7">
        <v>0.86399999999999999</v>
      </c>
      <c r="D44" s="335">
        <v>0.89400000000000002</v>
      </c>
      <c r="E44" s="335">
        <v>0.79900000000000004</v>
      </c>
      <c r="F44" s="340">
        <v>0.75</v>
      </c>
      <c r="G44" s="336">
        <v>0.90600000000000003</v>
      </c>
      <c r="H44" s="332"/>
    </row>
    <row r="45" spans="1:14" x14ac:dyDescent="0.2">
      <c r="A45" s="38" t="s">
        <v>130</v>
      </c>
      <c r="B45" s="7">
        <v>2.1000000000000001E-2</v>
      </c>
      <c r="C45" s="7">
        <v>2.1999999999999999E-2</v>
      </c>
      <c r="D45" s="335">
        <v>2.3E-2</v>
      </c>
      <c r="E45" s="335">
        <v>3.4000000000000002E-2</v>
      </c>
      <c r="F45" s="340">
        <v>2.4E-2</v>
      </c>
      <c r="G45" s="336">
        <v>8.6999999999999994E-2</v>
      </c>
      <c r="H45" s="332"/>
    </row>
    <row r="46" spans="1:14" x14ac:dyDescent="0.2">
      <c r="A46" s="38" t="s">
        <v>11</v>
      </c>
      <c r="B46" s="7">
        <v>0.11799999999999999</v>
      </c>
      <c r="C46" s="7">
        <v>0.105</v>
      </c>
      <c r="D46" s="335">
        <v>6.4000000000000001E-2</v>
      </c>
      <c r="E46" s="335">
        <v>0.156</v>
      </c>
      <c r="F46" s="340">
        <v>0.21</v>
      </c>
      <c r="G46" s="336">
        <v>7.0000000000000001E-3</v>
      </c>
      <c r="H46" s="332"/>
    </row>
    <row r="47" spans="1:14" x14ac:dyDescent="0.2">
      <c r="A47" s="38" t="s">
        <v>10</v>
      </c>
      <c r="B47" s="7">
        <v>1.0999999999999999E-2</v>
      </c>
      <c r="C47" s="7">
        <v>8.9999999999999993E-3</v>
      </c>
      <c r="D47" s="335">
        <v>1.9E-2</v>
      </c>
      <c r="E47" s="335">
        <v>1.0999999999999999E-2</v>
      </c>
      <c r="F47" s="340">
        <v>1.6E-2</v>
      </c>
      <c r="G47" s="337" t="s">
        <v>83</v>
      </c>
      <c r="H47" s="332"/>
    </row>
    <row r="48" spans="1:14" x14ac:dyDescent="0.2">
      <c r="A48" s="263" t="s">
        <v>147</v>
      </c>
      <c r="B48" s="323">
        <v>1</v>
      </c>
      <c r="C48" s="323">
        <v>1</v>
      </c>
      <c r="D48" s="338">
        <v>1</v>
      </c>
      <c r="E48" s="323">
        <v>1</v>
      </c>
      <c r="F48" s="341">
        <v>1</v>
      </c>
      <c r="G48" s="339">
        <v>1</v>
      </c>
      <c r="H48" s="333"/>
    </row>
    <row r="49" spans="1:14" x14ac:dyDescent="0.2">
      <c r="A49" s="51"/>
      <c r="B49" s="162"/>
      <c r="C49" s="162"/>
      <c r="D49" s="162"/>
      <c r="E49" s="162"/>
      <c r="F49" s="162"/>
      <c r="G49" s="162"/>
      <c r="H49" s="162"/>
      <c r="I49" s="162"/>
    </row>
    <row r="50" spans="1:14" ht="15.75" thickBot="1" x14ac:dyDescent="0.25">
      <c r="A50" s="41"/>
    </row>
    <row r="51" spans="1:14" ht="15.75" x14ac:dyDescent="0.25">
      <c r="A51" s="47"/>
      <c r="B51" s="571" t="s">
        <v>151</v>
      </c>
      <c r="C51" s="572"/>
      <c r="D51" s="572"/>
      <c r="E51" s="573"/>
      <c r="F51" s="471"/>
      <c r="G51" s="574" t="s">
        <v>148</v>
      </c>
      <c r="H51" s="418"/>
      <c r="I51" s="418"/>
    </row>
    <row r="52" spans="1:14" x14ac:dyDescent="0.2">
      <c r="A52" s="263"/>
      <c r="B52" s="40" t="s">
        <v>28</v>
      </c>
      <c r="C52" s="261" t="s">
        <v>29</v>
      </c>
      <c r="D52" s="261" t="s">
        <v>270</v>
      </c>
      <c r="E52" s="189" t="s">
        <v>303</v>
      </c>
      <c r="F52" s="472" t="s">
        <v>413</v>
      </c>
      <c r="G52" s="575"/>
      <c r="H52" s="314"/>
      <c r="I52" s="314"/>
    </row>
    <row r="53" spans="1:14" x14ac:dyDescent="0.2">
      <c r="A53" s="45" t="s">
        <v>131</v>
      </c>
      <c r="B53" s="44" t="s">
        <v>67</v>
      </c>
      <c r="C53" s="218" t="s">
        <v>67</v>
      </c>
      <c r="D53" s="218" t="s">
        <v>67</v>
      </c>
      <c r="E53" s="88" t="s">
        <v>67</v>
      </c>
      <c r="F53" s="217" t="s">
        <v>67</v>
      </c>
      <c r="G53" s="469" t="s">
        <v>67</v>
      </c>
      <c r="H53" s="306"/>
      <c r="I53" s="306"/>
    </row>
    <row r="54" spans="1:14" ht="26.45" customHeight="1" thickBot="1" x14ac:dyDescent="0.25">
      <c r="A54" s="38" t="s">
        <v>149</v>
      </c>
      <c r="B54" s="48">
        <v>3.5999999999999997E-2</v>
      </c>
      <c r="C54" s="49">
        <v>0.03</v>
      </c>
      <c r="D54" s="49">
        <v>4.4999999999999998E-2</v>
      </c>
      <c r="E54" s="190">
        <v>2.9000000000000001E-2</v>
      </c>
      <c r="F54" s="234">
        <v>3.4000000000000002E-2</v>
      </c>
      <c r="G54" s="470">
        <v>0.06</v>
      </c>
      <c r="H54" s="426"/>
      <c r="I54" s="426"/>
    </row>
    <row r="55" spans="1:14" s="43" customFormat="1" x14ac:dyDescent="0.2">
      <c r="A55" s="576" t="s">
        <v>150</v>
      </c>
      <c r="B55" s="576"/>
      <c r="C55" s="576"/>
      <c r="D55" s="576"/>
      <c r="E55" s="576"/>
      <c r="F55" s="576"/>
      <c r="G55" s="576"/>
      <c r="H55" s="576"/>
      <c r="I55" s="576"/>
    </row>
    <row r="56" spans="1:14" s="43" customFormat="1" ht="27.75" customHeight="1" x14ac:dyDescent="0.2">
      <c r="A56" s="576"/>
      <c r="B56" s="576"/>
      <c r="C56" s="576"/>
      <c r="D56" s="576"/>
      <c r="E56" s="576"/>
      <c r="F56" s="576"/>
      <c r="G56" s="576"/>
      <c r="H56" s="576"/>
      <c r="I56" s="576"/>
    </row>
    <row r="58" spans="1:14" ht="15.6" customHeight="1" x14ac:dyDescent="0.25">
      <c r="A58" s="491" t="s">
        <v>178</v>
      </c>
      <c r="B58" s="491"/>
      <c r="C58" s="491"/>
      <c r="D58" s="491"/>
      <c r="E58" s="491"/>
      <c r="F58" s="491"/>
      <c r="G58" s="491"/>
      <c r="H58" s="491"/>
      <c r="I58" s="491"/>
      <c r="J58" s="491"/>
      <c r="K58" s="491"/>
      <c r="L58" s="491"/>
      <c r="M58" s="491"/>
    </row>
    <row r="59" spans="1:14" ht="15.75" x14ac:dyDescent="0.25">
      <c r="A59" s="52"/>
    </row>
    <row r="60" spans="1:14" ht="15.75" x14ac:dyDescent="0.25">
      <c r="A60" s="199"/>
      <c r="B60" s="569" t="s">
        <v>275</v>
      </c>
      <c r="C60" s="569"/>
      <c r="D60" s="569"/>
      <c r="E60" s="569"/>
      <c r="F60" s="569"/>
      <c r="G60" s="569"/>
      <c r="H60" s="558" t="s">
        <v>414</v>
      </c>
      <c r="I60" s="558"/>
      <c r="K60" s="570"/>
      <c r="L60" s="570"/>
      <c r="M60" s="570"/>
      <c r="N60" s="570"/>
    </row>
    <row r="61" spans="1:14" ht="24.75" customHeight="1" x14ac:dyDescent="0.2">
      <c r="A61" s="560" t="s">
        <v>152</v>
      </c>
      <c r="B61" s="561" t="s">
        <v>29</v>
      </c>
      <c r="C61" s="561"/>
      <c r="D61" s="496" t="s">
        <v>270</v>
      </c>
      <c r="E61" s="496"/>
      <c r="F61" s="496" t="s">
        <v>303</v>
      </c>
      <c r="G61" s="496"/>
      <c r="H61" s="558" t="s">
        <v>413</v>
      </c>
      <c r="I61" s="558"/>
      <c r="K61" s="559"/>
      <c r="L61" s="559"/>
      <c r="M61" s="559"/>
      <c r="N61" s="559"/>
    </row>
    <row r="62" spans="1:14" ht="38.25" x14ac:dyDescent="0.2">
      <c r="A62" s="560"/>
      <c r="B62" s="40" t="s">
        <v>153</v>
      </c>
      <c r="C62" s="40" t="s">
        <v>177</v>
      </c>
      <c r="D62" s="40" t="s">
        <v>276</v>
      </c>
      <c r="E62" s="40" t="s">
        <v>277</v>
      </c>
      <c r="F62" s="40" t="s">
        <v>314</v>
      </c>
      <c r="G62" s="40" t="s">
        <v>315</v>
      </c>
      <c r="H62" s="40" t="s">
        <v>415</v>
      </c>
      <c r="I62" s="40" t="s">
        <v>416</v>
      </c>
      <c r="K62" s="331"/>
      <c r="L62" s="331"/>
      <c r="M62" s="331"/>
      <c r="N62" s="331"/>
    </row>
    <row r="63" spans="1:14" x14ac:dyDescent="0.2">
      <c r="A63" s="321" t="s">
        <v>154</v>
      </c>
      <c r="B63" s="39">
        <v>500</v>
      </c>
      <c r="C63" s="347">
        <v>6.0999999999999999E-2</v>
      </c>
      <c r="D63" s="136">
        <v>502</v>
      </c>
      <c r="E63" s="335">
        <f t="shared" ref="E63:E83" si="0">D63/$D$84</f>
        <v>8.5229202037351445E-2</v>
      </c>
      <c r="F63" s="348">
        <v>398</v>
      </c>
      <c r="G63" s="349">
        <v>6.6610878661087863E-2</v>
      </c>
      <c r="H63" s="61">
        <v>790</v>
      </c>
      <c r="I63" s="350">
        <v>7.0000000000000007E-2</v>
      </c>
      <c r="K63" s="342"/>
      <c r="L63" s="332"/>
      <c r="M63" s="342"/>
      <c r="N63" s="332"/>
    </row>
    <row r="64" spans="1:14" ht="25.5" x14ac:dyDescent="0.2">
      <c r="A64" s="321" t="s">
        <v>155</v>
      </c>
      <c r="B64" s="39">
        <v>44</v>
      </c>
      <c r="C64" s="347">
        <v>5.0000000000000001E-3</v>
      </c>
      <c r="D64" s="136">
        <v>17</v>
      </c>
      <c r="E64" s="335">
        <f t="shared" si="0"/>
        <v>2.8862478777589135E-3</v>
      </c>
      <c r="F64" s="348">
        <v>16</v>
      </c>
      <c r="G64" s="349">
        <v>2.677824267782427E-3</v>
      </c>
      <c r="H64" s="61">
        <v>64</v>
      </c>
      <c r="I64" s="350">
        <v>6.0000000000000001E-3</v>
      </c>
      <c r="K64" s="342"/>
      <c r="L64" s="332"/>
      <c r="M64" s="342"/>
      <c r="N64" s="332"/>
    </row>
    <row r="65" spans="1:14" x14ac:dyDescent="0.2">
      <c r="A65" s="321" t="s">
        <v>156</v>
      </c>
      <c r="B65" s="39">
        <v>120</v>
      </c>
      <c r="C65" s="347">
        <v>1.4999999999999999E-2</v>
      </c>
      <c r="D65" s="136">
        <v>98</v>
      </c>
      <c r="E65" s="335">
        <f t="shared" si="0"/>
        <v>1.6638370118845502E-2</v>
      </c>
      <c r="F65" s="348">
        <v>79</v>
      </c>
      <c r="G65" s="349">
        <v>1.3221757322175733E-2</v>
      </c>
      <c r="H65" s="61">
        <v>215</v>
      </c>
      <c r="I65" s="350">
        <v>1.9E-2</v>
      </c>
      <c r="K65" s="342"/>
      <c r="L65" s="332"/>
      <c r="M65" s="342"/>
      <c r="N65" s="332"/>
    </row>
    <row r="66" spans="1:14" x14ac:dyDescent="0.2">
      <c r="A66" s="321" t="s">
        <v>157</v>
      </c>
      <c r="B66" s="39">
        <v>46</v>
      </c>
      <c r="C66" s="347">
        <v>6.0000000000000001E-3</v>
      </c>
      <c r="D66" s="136">
        <v>35</v>
      </c>
      <c r="E66" s="335">
        <f t="shared" si="0"/>
        <v>5.9422750424448214E-3</v>
      </c>
      <c r="F66" s="348">
        <v>41</v>
      </c>
      <c r="G66" s="349">
        <v>6.8619246861924684E-3</v>
      </c>
      <c r="H66" s="61">
        <v>77</v>
      </c>
      <c r="I66" s="350">
        <v>7.0000000000000001E-3</v>
      </c>
      <c r="K66" s="342"/>
      <c r="L66" s="332"/>
      <c r="M66" s="342"/>
      <c r="N66" s="332"/>
    </row>
    <row r="67" spans="1:14" x14ac:dyDescent="0.2">
      <c r="A67" s="322" t="s">
        <v>158</v>
      </c>
      <c r="B67" s="312">
        <v>1322</v>
      </c>
      <c r="C67" s="351">
        <v>0.16200000000000001</v>
      </c>
      <c r="D67" s="352">
        <v>1084</v>
      </c>
      <c r="E67" s="353">
        <f t="shared" si="0"/>
        <v>0.18404074702886247</v>
      </c>
      <c r="F67" s="354">
        <v>1042</v>
      </c>
      <c r="G67" s="355">
        <v>0.17439330543933054</v>
      </c>
      <c r="H67" s="61">
        <v>2104</v>
      </c>
      <c r="I67" s="350">
        <v>0.186</v>
      </c>
      <c r="K67" s="343"/>
      <c r="L67" s="344"/>
      <c r="M67" s="343"/>
      <c r="N67" s="344"/>
    </row>
    <row r="68" spans="1:14" x14ac:dyDescent="0.2">
      <c r="A68" s="321" t="s">
        <v>159</v>
      </c>
      <c r="B68" s="39">
        <v>89</v>
      </c>
      <c r="C68" s="347">
        <v>1.0999999999999999E-2</v>
      </c>
      <c r="D68" s="136">
        <v>80</v>
      </c>
      <c r="E68" s="335">
        <f t="shared" si="0"/>
        <v>1.3582342954159592E-2</v>
      </c>
      <c r="F68" s="348">
        <v>146</v>
      </c>
      <c r="G68" s="349">
        <v>2.4435146443514643E-2</v>
      </c>
      <c r="H68" s="61">
        <v>447</v>
      </c>
      <c r="I68" s="350">
        <v>3.9E-2</v>
      </c>
      <c r="K68" s="342"/>
      <c r="L68" s="332"/>
      <c r="M68" s="342"/>
      <c r="N68" s="332"/>
    </row>
    <row r="69" spans="1:14" x14ac:dyDescent="0.2">
      <c r="A69" s="321" t="s">
        <v>160</v>
      </c>
      <c r="B69" s="39">
        <v>98</v>
      </c>
      <c r="C69" s="347">
        <v>1.2E-2</v>
      </c>
      <c r="D69" s="136">
        <v>110</v>
      </c>
      <c r="E69" s="335">
        <f t="shared" si="0"/>
        <v>1.8675721561969439E-2</v>
      </c>
      <c r="F69" s="348">
        <v>84</v>
      </c>
      <c r="G69" s="349">
        <v>1.4058577405857741E-2</v>
      </c>
      <c r="H69" s="61">
        <v>174</v>
      </c>
      <c r="I69" s="350">
        <v>1.4999999999999999E-2</v>
      </c>
      <c r="K69" s="342"/>
      <c r="L69" s="332"/>
      <c r="M69" s="342"/>
      <c r="N69" s="332"/>
    </row>
    <row r="70" spans="1:14" x14ac:dyDescent="0.2">
      <c r="A70" s="321" t="s">
        <v>161</v>
      </c>
      <c r="B70" s="39">
        <v>198</v>
      </c>
      <c r="C70" s="347">
        <v>2.4E-2</v>
      </c>
      <c r="D70" s="136">
        <v>157</v>
      </c>
      <c r="E70" s="335">
        <f t="shared" si="0"/>
        <v>2.6655348047538201E-2</v>
      </c>
      <c r="F70" s="348">
        <v>139</v>
      </c>
      <c r="G70" s="349">
        <v>2.3263598326359831E-2</v>
      </c>
      <c r="H70" s="61">
        <v>183</v>
      </c>
      <c r="I70" s="350">
        <v>1.6E-2</v>
      </c>
      <c r="K70" s="342"/>
      <c r="L70" s="332"/>
      <c r="M70" s="342"/>
      <c r="N70" s="332"/>
    </row>
    <row r="71" spans="1:14" x14ac:dyDescent="0.2">
      <c r="A71" s="321" t="s">
        <v>162</v>
      </c>
      <c r="B71" s="39">
        <v>25</v>
      </c>
      <c r="C71" s="347">
        <v>3.0000000000000001E-3</v>
      </c>
      <c r="D71" s="136">
        <v>14</v>
      </c>
      <c r="E71" s="335">
        <f t="shared" si="0"/>
        <v>2.3769100169779285E-3</v>
      </c>
      <c r="F71" s="348">
        <v>22</v>
      </c>
      <c r="G71" s="349">
        <v>3.6820083682008366E-3</v>
      </c>
      <c r="H71" s="61">
        <v>9</v>
      </c>
      <c r="I71" s="350">
        <v>1E-3</v>
      </c>
      <c r="K71" s="342"/>
      <c r="L71" s="332"/>
      <c r="M71" s="342"/>
      <c r="N71" s="332"/>
    </row>
    <row r="72" spans="1:14" x14ac:dyDescent="0.2">
      <c r="A72" s="321" t="s">
        <v>163</v>
      </c>
      <c r="B72" s="39">
        <v>388</v>
      </c>
      <c r="C72" s="347">
        <v>4.8000000000000001E-2</v>
      </c>
      <c r="D72" s="136">
        <v>363</v>
      </c>
      <c r="E72" s="335">
        <f t="shared" si="0"/>
        <v>6.1629881154499154E-2</v>
      </c>
      <c r="F72" s="348">
        <v>396</v>
      </c>
      <c r="G72" s="349">
        <v>6.6276150627615063E-2</v>
      </c>
      <c r="H72" s="61">
        <v>768</v>
      </c>
      <c r="I72" s="350">
        <v>6.8000000000000005E-2</v>
      </c>
      <c r="K72" s="342"/>
      <c r="L72" s="332"/>
      <c r="M72" s="342"/>
      <c r="N72" s="332"/>
    </row>
    <row r="73" spans="1:14" x14ac:dyDescent="0.2">
      <c r="A73" s="321" t="s">
        <v>164</v>
      </c>
      <c r="B73" s="39">
        <v>167</v>
      </c>
      <c r="C73" s="347">
        <v>0.02</v>
      </c>
      <c r="D73" s="136">
        <v>145</v>
      </c>
      <c r="E73" s="335">
        <f t="shared" si="0"/>
        <v>2.4617996604414261E-2</v>
      </c>
      <c r="F73" s="348">
        <v>152</v>
      </c>
      <c r="G73" s="349">
        <v>2.5439330543933054E-2</v>
      </c>
      <c r="H73" s="61">
        <v>242</v>
      </c>
      <c r="I73" s="350">
        <v>2.1000000000000001E-2</v>
      </c>
      <c r="K73" s="342"/>
      <c r="L73" s="332"/>
      <c r="M73" s="342"/>
      <c r="N73" s="332"/>
    </row>
    <row r="74" spans="1:14" x14ac:dyDescent="0.2">
      <c r="A74" s="321" t="s">
        <v>165</v>
      </c>
      <c r="B74" s="39">
        <v>68</v>
      </c>
      <c r="C74" s="347">
        <v>8.0000000000000002E-3</v>
      </c>
      <c r="D74" s="136">
        <v>58</v>
      </c>
      <c r="E74" s="335">
        <f t="shared" si="0"/>
        <v>9.8471986417657045E-3</v>
      </c>
      <c r="F74" s="348">
        <v>74</v>
      </c>
      <c r="G74" s="349">
        <v>1.2384937238493723E-2</v>
      </c>
      <c r="H74" s="61">
        <v>112</v>
      </c>
      <c r="I74" s="350">
        <v>0.01</v>
      </c>
      <c r="K74" s="342"/>
      <c r="L74" s="332"/>
      <c r="M74" s="342"/>
      <c r="N74" s="332"/>
    </row>
    <row r="75" spans="1:14" x14ac:dyDescent="0.2">
      <c r="A75" s="321" t="s">
        <v>166</v>
      </c>
      <c r="B75" s="39">
        <v>151</v>
      </c>
      <c r="C75" s="347">
        <v>1.9E-2</v>
      </c>
      <c r="D75" s="136">
        <v>105</v>
      </c>
      <c r="E75" s="335">
        <f t="shared" si="0"/>
        <v>1.7826825127334467E-2</v>
      </c>
      <c r="F75" s="348">
        <v>96</v>
      </c>
      <c r="G75" s="349">
        <v>1.6066945606694562E-2</v>
      </c>
      <c r="H75" s="61">
        <v>289</v>
      </c>
      <c r="I75" s="350">
        <v>2.5999999999999999E-2</v>
      </c>
      <c r="K75" s="342"/>
      <c r="L75" s="332"/>
      <c r="M75" s="342"/>
      <c r="N75" s="332"/>
    </row>
    <row r="76" spans="1:14" x14ac:dyDescent="0.2">
      <c r="A76" s="321" t="s">
        <v>167</v>
      </c>
      <c r="B76" s="39">
        <v>303</v>
      </c>
      <c r="C76" s="347">
        <v>3.6999999999999998E-2</v>
      </c>
      <c r="D76" s="136">
        <v>259</v>
      </c>
      <c r="E76" s="335">
        <f t="shared" si="0"/>
        <v>4.3972835314091678E-2</v>
      </c>
      <c r="F76" s="348">
        <v>276</v>
      </c>
      <c r="G76" s="349">
        <v>4.6192468619246863E-2</v>
      </c>
      <c r="H76" s="61">
        <v>599</v>
      </c>
      <c r="I76" s="350">
        <v>5.2999999999999999E-2</v>
      </c>
      <c r="K76" s="342"/>
      <c r="L76" s="332"/>
      <c r="M76" s="342"/>
      <c r="N76" s="332"/>
    </row>
    <row r="77" spans="1:14" ht="38.25" x14ac:dyDescent="0.2">
      <c r="A77" s="321" t="s">
        <v>168</v>
      </c>
      <c r="B77" s="39">
        <v>489</v>
      </c>
      <c r="C77" s="347">
        <v>0.06</v>
      </c>
      <c r="D77" s="136">
        <v>307</v>
      </c>
      <c r="E77" s="335">
        <f t="shared" si="0"/>
        <v>5.2122241086587438E-2</v>
      </c>
      <c r="F77" s="348">
        <v>330</v>
      </c>
      <c r="G77" s="349">
        <v>5.5230125523012555E-2</v>
      </c>
      <c r="H77" s="61">
        <v>425</v>
      </c>
      <c r="I77" s="350">
        <v>3.7999999999999999E-2</v>
      </c>
      <c r="K77" s="342"/>
      <c r="L77" s="332"/>
      <c r="M77" s="342"/>
      <c r="N77" s="332"/>
    </row>
    <row r="78" spans="1:14" ht="25.5" x14ac:dyDescent="0.2">
      <c r="A78" s="321" t="s">
        <v>169</v>
      </c>
      <c r="B78" s="39">
        <v>239</v>
      </c>
      <c r="C78" s="347">
        <v>2.9000000000000001E-2</v>
      </c>
      <c r="D78" s="136">
        <v>276</v>
      </c>
      <c r="E78" s="335">
        <f t="shared" si="0"/>
        <v>4.6859083191850594E-2</v>
      </c>
      <c r="F78" s="348">
        <v>242</v>
      </c>
      <c r="G78" s="349">
        <v>4.0502092050209208E-2</v>
      </c>
      <c r="H78" s="61">
        <v>327</v>
      </c>
      <c r="I78" s="350">
        <v>2.9000000000000001E-2</v>
      </c>
      <c r="K78" s="342"/>
      <c r="L78" s="332"/>
      <c r="M78" s="342"/>
      <c r="N78" s="332"/>
    </row>
    <row r="79" spans="1:14" x14ac:dyDescent="0.2">
      <c r="A79" s="322" t="s">
        <v>170</v>
      </c>
      <c r="B79" s="312">
        <v>2371</v>
      </c>
      <c r="C79" s="351">
        <v>0.29099999999999998</v>
      </c>
      <c r="D79" s="352">
        <v>1347</v>
      </c>
      <c r="E79" s="353">
        <f t="shared" si="0"/>
        <v>0.22869269949066215</v>
      </c>
      <c r="F79" s="354">
        <v>1171</v>
      </c>
      <c r="G79" s="355">
        <v>0.19598326359832635</v>
      </c>
      <c r="H79" s="61">
        <v>2869</v>
      </c>
      <c r="I79" s="350">
        <v>0.253</v>
      </c>
      <c r="K79" s="343"/>
      <c r="L79" s="344"/>
      <c r="M79" s="343"/>
      <c r="N79" s="344"/>
    </row>
    <row r="80" spans="1:14" ht="25.5" x14ac:dyDescent="0.2">
      <c r="A80" s="321" t="s">
        <v>171</v>
      </c>
      <c r="B80" s="39">
        <v>236</v>
      </c>
      <c r="C80" s="347">
        <v>2.9000000000000001E-2</v>
      </c>
      <c r="D80" s="136">
        <v>188</v>
      </c>
      <c r="E80" s="335">
        <f t="shared" si="0"/>
        <v>3.1918505942275043E-2</v>
      </c>
      <c r="F80" s="348">
        <v>202</v>
      </c>
      <c r="G80" s="349">
        <v>3.3807531380753139E-2</v>
      </c>
      <c r="H80" s="61">
        <v>512</v>
      </c>
      <c r="I80" s="350">
        <v>4.4999999999999998E-2</v>
      </c>
      <c r="K80" s="342"/>
      <c r="L80" s="332"/>
      <c r="M80" s="342"/>
      <c r="N80" s="332"/>
    </row>
    <row r="81" spans="1:14" ht="25.5" x14ac:dyDescent="0.2">
      <c r="A81" s="321" t="s">
        <v>172</v>
      </c>
      <c r="B81" s="39">
        <v>500</v>
      </c>
      <c r="C81" s="347">
        <v>6.0999999999999999E-2</v>
      </c>
      <c r="D81" s="136">
        <v>454</v>
      </c>
      <c r="E81" s="335">
        <f t="shared" si="0"/>
        <v>7.7079796264855685E-2</v>
      </c>
      <c r="F81" s="348">
        <v>463</v>
      </c>
      <c r="G81" s="349">
        <v>7.7489539748953978E-2</v>
      </c>
      <c r="H81" s="61">
        <v>554</v>
      </c>
      <c r="I81" s="350">
        <v>4.9000000000000002E-2</v>
      </c>
      <c r="K81" s="342"/>
      <c r="L81" s="332"/>
      <c r="M81" s="342"/>
      <c r="N81" s="332"/>
    </row>
    <row r="82" spans="1:14" x14ac:dyDescent="0.2">
      <c r="A82" s="321" t="s">
        <v>173</v>
      </c>
      <c r="B82" s="39">
        <v>471</v>
      </c>
      <c r="C82" s="347">
        <v>5.8000000000000003E-2</v>
      </c>
      <c r="D82" s="136">
        <v>281</v>
      </c>
      <c r="E82" s="335">
        <f t="shared" si="0"/>
        <v>4.7707979626485569E-2</v>
      </c>
      <c r="F82" s="348">
        <v>257</v>
      </c>
      <c r="G82" s="349">
        <v>4.3012552301255232E-2</v>
      </c>
      <c r="H82" s="61">
        <v>396</v>
      </c>
      <c r="I82" s="350">
        <v>3.5000000000000003E-2</v>
      </c>
      <c r="K82" s="342"/>
      <c r="L82" s="332"/>
      <c r="M82" s="342"/>
      <c r="N82" s="332"/>
    </row>
    <row r="83" spans="1:14" x14ac:dyDescent="0.2">
      <c r="A83" s="321" t="s">
        <v>174</v>
      </c>
      <c r="B83" s="39">
        <v>329</v>
      </c>
      <c r="C83" s="347">
        <v>0.04</v>
      </c>
      <c r="D83" s="136">
        <v>10</v>
      </c>
      <c r="E83" s="335">
        <f t="shared" si="0"/>
        <v>1.697792869269949E-3</v>
      </c>
      <c r="F83" s="348">
        <v>349</v>
      </c>
      <c r="G83" s="349">
        <v>5.8410041841004186E-2</v>
      </c>
      <c r="H83" s="61">
        <v>174</v>
      </c>
      <c r="I83" s="350">
        <v>1.4999999999999999E-2</v>
      </c>
      <c r="K83" s="342"/>
      <c r="L83" s="332"/>
      <c r="M83" s="342"/>
      <c r="N83" s="332"/>
    </row>
    <row r="84" spans="1:14" ht="15.75" x14ac:dyDescent="0.25">
      <c r="A84" s="356" t="s">
        <v>35</v>
      </c>
      <c r="B84" s="326">
        <v>8154</v>
      </c>
      <c r="C84" s="357">
        <v>1</v>
      </c>
      <c r="D84" s="358">
        <v>5890</v>
      </c>
      <c r="E84" s="359">
        <f>SUM(E63:E83)</f>
        <v>1.0000000000000002</v>
      </c>
      <c r="F84" s="354">
        <v>5975</v>
      </c>
      <c r="G84" s="355">
        <v>1</v>
      </c>
      <c r="H84" s="360">
        <v>11330</v>
      </c>
      <c r="I84" s="361">
        <v>1</v>
      </c>
      <c r="K84" s="343"/>
      <c r="L84" s="344"/>
      <c r="M84" s="345"/>
      <c r="N84" s="344"/>
    </row>
    <row r="86" spans="1:14" x14ac:dyDescent="0.2">
      <c r="I86" s="520"/>
      <c r="J86" s="520"/>
      <c r="K86" s="520"/>
      <c r="L86" s="520"/>
      <c r="M86" s="520"/>
    </row>
    <row r="87" spans="1:14" x14ac:dyDescent="0.2">
      <c r="I87" s="520"/>
      <c r="J87" s="520"/>
      <c r="K87" s="520"/>
      <c r="L87" s="520"/>
      <c r="M87" s="520"/>
    </row>
    <row r="88" spans="1:14" x14ac:dyDescent="0.2">
      <c r="I88" s="520"/>
      <c r="J88" s="520"/>
      <c r="K88" s="520"/>
      <c r="L88" s="520"/>
      <c r="M88" s="520"/>
    </row>
    <row r="89" spans="1:14" x14ac:dyDescent="0.2">
      <c r="I89" s="520"/>
      <c r="J89" s="520"/>
      <c r="K89" s="520"/>
      <c r="L89" s="520"/>
      <c r="M89" s="520"/>
    </row>
    <row r="90" spans="1:14" x14ac:dyDescent="0.2">
      <c r="I90" s="520"/>
      <c r="J90" s="520"/>
      <c r="K90" s="520"/>
      <c r="L90" s="520"/>
      <c r="M90" s="520"/>
    </row>
  </sheetData>
  <mergeCells count="29">
    <mergeCell ref="K32:N32"/>
    <mergeCell ref="I86:M90"/>
    <mergeCell ref="A13:F13"/>
    <mergeCell ref="A16:I16"/>
    <mergeCell ref="B18:E18"/>
    <mergeCell ref="A26:G26"/>
    <mergeCell ref="A29:I29"/>
    <mergeCell ref="A31:A32"/>
    <mergeCell ref="B31:E31"/>
    <mergeCell ref="B60:G60"/>
    <mergeCell ref="K60:L60"/>
    <mergeCell ref="M60:N60"/>
    <mergeCell ref="B51:E51"/>
    <mergeCell ref="G51:G52"/>
    <mergeCell ref="A55:I56"/>
    <mergeCell ref="A58:M58"/>
    <mergeCell ref="A1:I1"/>
    <mergeCell ref="A3:I3"/>
    <mergeCell ref="B5:E5"/>
    <mergeCell ref="B11:D11"/>
    <mergeCell ref="B41:E41"/>
    <mergeCell ref="H60:I60"/>
    <mergeCell ref="H61:I61"/>
    <mergeCell ref="K61:L61"/>
    <mergeCell ref="M61:N61"/>
    <mergeCell ref="A61:A62"/>
    <mergeCell ref="B61:C61"/>
    <mergeCell ref="D61:E61"/>
    <mergeCell ref="F61:G61"/>
  </mergeCells>
  <hyperlinks>
    <hyperlink ref="A55" r:id="rId1" display="https://www.gov.uk/government/uploads/system/uploads/attachment_data/file/206887/frs_2011_12_report.pdf"/>
  </hyperlinks>
  <pageMargins left="0.7" right="0.7" top="0.75" bottom="0.75" header="0.3" footer="0.3"/>
  <pageSetup paperSize="9" scale="45" fitToHeight="0" orientation="landscape" r:id="rId2"/>
  <rowBreaks count="2" manualBreakCount="2">
    <brk id="26" max="16383" man="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8"/>
  <sheetViews>
    <sheetView showGridLines="0" topLeftCell="A73" zoomScale="110" zoomScaleNormal="110" workbookViewId="0">
      <selection activeCell="A84" sqref="A84"/>
    </sheetView>
  </sheetViews>
  <sheetFormatPr defaultRowHeight="15" x14ac:dyDescent="0.2"/>
  <cols>
    <col min="1" max="1" width="36.77734375" style="161" customWidth="1"/>
    <col min="2" max="2" width="13.77734375" style="161" customWidth="1"/>
    <col min="3" max="3" width="14.33203125" style="161" customWidth="1"/>
    <col min="4" max="4" width="13.109375" style="161" customWidth="1"/>
    <col min="5" max="5" width="14.21875" style="161" customWidth="1"/>
    <col min="6" max="16384" width="8.88671875" style="161"/>
  </cols>
  <sheetData>
    <row r="1" spans="1:4" ht="42" customHeight="1" x14ac:dyDescent="0.2">
      <c r="A1" s="555" t="s">
        <v>141</v>
      </c>
      <c r="B1" s="555"/>
      <c r="C1" s="555"/>
    </row>
    <row r="3" spans="1:4" ht="29.25" customHeight="1" x14ac:dyDescent="0.2">
      <c r="A3" s="556" t="s">
        <v>242</v>
      </c>
      <c r="B3" s="556"/>
      <c r="C3" s="556"/>
    </row>
    <row r="4" spans="1:4" ht="15.75" x14ac:dyDescent="0.25">
      <c r="B4" s="276"/>
      <c r="C4" s="276"/>
      <c r="D4" s="276"/>
    </row>
    <row r="5" spans="1:4" ht="20.25" customHeight="1" x14ac:dyDescent="0.2">
      <c r="A5" s="5"/>
      <c r="B5" s="277"/>
      <c r="C5" s="277"/>
      <c r="D5" s="277"/>
    </row>
    <row r="6" spans="1:4" ht="24.75" customHeight="1" x14ac:dyDescent="0.2">
      <c r="A6" s="205" t="s">
        <v>124</v>
      </c>
      <c r="B6" s="279"/>
      <c r="C6" s="279"/>
      <c r="D6" s="279"/>
    </row>
    <row r="7" spans="1:4" ht="20.25" customHeight="1" x14ac:dyDescent="0.2">
      <c r="A7" s="205" t="s">
        <v>254</v>
      </c>
      <c r="B7" s="279"/>
      <c r="C7" s="279"/>
      <c r="D7" s="279"/>
    </row>
    <row r="8" spans="1:4" ht="33.75" customHeight="1" x14ac:dyDescent="0.2">
      <c r="A8" s="206" t="s">
        <v>125</v>
      </c>
      <c r="B8" s="279"/>
      <c r="C8" s="279"/>
      <c r="D8" s="279"/>
    </row>
    <row r="9" spans="1:4" x14ac:dyDescent="0.2">
      <c r="A9" s="207" t="s">
        <v>299</v>
      </c>
      <c r="B9" s="117"/>
      <c r="C9" s="117"/>
      <c r="D9" s="117"/>
    </row>
    <row r="11" spans="1:4" ht="21.2" customHeight="1" x14ac:dyDescent="0.2">
      <c r="A11" s="556" t="s">
        <v>243</v>
      </c>
      <c r="B11" s="556"/>
      <c r="C11" s="556"/>
    </row>
    <row r="12" spans="1:4" ht="56.25" customHeight="1" x14ac:dyDescent="0.2">
      <c r="A12" s="578" t="s">
        <v>278</v>
      </c>
      <c r="B12" s="578"/>
      <c r="C12" s="578"/>
    </row>
    <row r="13" spans="1:4" ht="15.75" x14ac:dyDescent="0.25">
      <c r="B13" s="276"/>
      <c r="C13" s="276"/>
      <c r="D13" s="276"/>
    </row>
    <row r="14" spans="1:4" x14ac:dyDescent="0.2">
      <c r="B14" s="277"/>
      <c r="C14" s="277"/>
      <c r="D14" s="277"/>
    </row>
    <row r="15" spans="1:4" ht="25.5" x14ac:dyDescent="0.2">
      <c r="A15" s="362" t="s">
        <v>108</v>
      </c>
      <c r="B15" s="278"/>
      <c r="C15" s="278"/>
      <c r="D15" s="278"/>
    </row>
    <row r="16" spans="1:4" ht="24" customHeight="1" x14ac:dyDescent="0.2">
      <c r="A16" s="362" t="s">
        <v>109</v>
      </c>
      <c r="B16" s="278"/>
      <c r="C16" s="278"/>
      <c r="D16" s="278"/>
    </row>
    <row r="17" spans="1:5" ht="31.7" customHeight="1" x14ac:dyDescent="0.2">
      <c r="A17" s="362" t="s">
        <v>110</v>
      </c>
      <c r="B17" s="278"/>
      <c r="C17" s="278"/>
      <c r="D17" s="278"/>
    </row>
    <row r="18" spans="1:5" ht="33" customHeight="1" x14ac:dyDescent="0.2">
      <c r="A18" s="362" t="s">
        <v>257</v>
      </c>
      <c r="B18" s="278"/>
      <c r="C18" s="278"/>
      <c r="D18" s="278"/>
    </row>
    <row r="19" spans="1:5" ht="33" customHeight="1" x14ac:dyDescent="0.2"/>
    <row r="21" spans="1:5" ht="15.75" x14ac:dyDescent="0.25">
      <c r="B21" s="283"/>
      <c r="C21" s="283"/>
      <c r="D21" s="283"/>
      <c r="E21" s="271"/>
    </row>
    <row r="22" spans="1:5" ht="15.75" x14ac:dyDescent="0.25">
      <c r="A22" s="208" t="s">
        <v>122</v>
      </c>
      <c r="B22" s="284"/>
      <c r="C22" s="284"/>
      <c r="D22" s="284"/>
      <c r="E22" s="271"/>
    </row>
    <row r="23" spans="1:5" x14ac:dyDescent="0.2">
      <c r="A23" s="209" t="s">
        <v>111</v>
      </c>
      <c r="B23" s="281"/>
      <c r="C23" s="282"/>
      <c r="D23" s="268"/>
      <c r="E23" s="271"/>
    </row>
    <row r="24" spans="1:5" x14ac:dyDescent="0.2">
      <c r="A24" s="209" t="s">
        <v>112</v>
      </c>
      <c r="B24" s="281"/>
      <c r="C24" s="282"/>
      <c r="D24" s="285"/>
      <c r="E24" s="271"/>
    </row>
    <row r="25" spans="1:5" x14ac:dyDescent="0.2">
      <c r="A25" s="209" t="s">
        <v>113</v>
      </c>
      <c r="B25" s="281"/>
      <c r="C25" s="282"/>
      <c r="D25" s="285"/>
      <c r="E25" s="271"/>
    </row>
    <row r="26" spans="1:5" x14ac:dyDescent="0.2">
      <c r="A26" s="209" t="s">
        <v>74</v>
      </c>
      <c r="B26" s="281"/>
      <c r="C26" s="282"/>
      <c r="D26" s="285"/>
      <c r="E26" s="271"/>
    </row>
    <row r="27" spans="1:5" x14ac:dyDescent="0.2">
      <c r="A27" s="209" t="s">
        <v>114</v>
      </c>
      <c r="B27" s="281"/>
      <c r="C27" s="282"/>
      <c r="D27" s="285"/>
      <c r="E27" s="271"/>
    </row>
    <row r="28" spans="1:5" x14ac:dyDescent="0.2">
      <c r="A28" s="209" t="s">
        <v>262</v>
      </c>
      <c r="B28" s="281"/>
      <c r="C28" s="282"/>
      <c r="D28" s="285"/>
      <c r="E28" s="271"/>
    </row>
    <row r="29" spans="1:5" x14ac:dyDescent="0.2">
      <c r="A29" s="209" t="s">
        <v>115</v>
      </c>
      <c r="B29" s="281"/>
      <c r="C29" s="282"/>
      <c r="D29" s="285"/>
      <c r="E29" s="271"/>
    </row>
    <row r="30" spans="1:5" x14ac:dyDescent="0.2">
      <c r="A30" s="209" t="s">
        <v>116</v>
      </c>
      <c r="B30" s="281"/>
      <c r="C30" s="282"/>
      <c r="D30" s="285"/>
      <c r="E30" s="271"/>
    </row>
    <row r="31" spans="1:5" x14ac:dyDescent="0.2">
      <c r="A31" s="209" t="s">
        <v>117</v>
      </c>
      <c r="B31" s="281"/>
      <c r="C31" s="282"/>
      <c r="D31" s="285"/>
      <c r="E31" s="271"/>
    </row>
    <row r="32" spans="1:5" x14ac:dyDescent="0.2">
      <c r="A32" s="209" t="s">
        <v>118</v>
      </c>
      <c r="B32" s="281"/>
      <c r="C32" s="282"/>
      <c r="D32" s="285"/>
      <c r="E32" s="271"/>
    </row>
    <row r="33" spans="1:7" x14ac:dyDescent="0.2">
      <c r="A33" s="209" t="s">
        <v>389</v>
      </c>
      <c r="B33" s="281"/>
      <c r="C33" s="282"/>
      <c r="D33" s="285"/>
      <c r="E33" s="271"/>
    </row>
    <row r="34" spans="1:7" x14ac:dyDescent="0.2">
      <c r="A34" s="209" t="s">
        <v>81</v>
      </c>
      <c r="B34" s="281"/>
      <c r="C34" s="282"/>
      <c r="D34" s="285"/>
      <c r="E34" s="271"/>
    </row>
    <row r="35" spans="1:7" x14ac:dyDescent="0.2">
      <c r="A35" s="209" t="s">
        <v>261</v>
      </c>
      <c r="B35" s="281"/>
      <c r="C35" s="282"/>
      <c r="D35" s="285"/>
      <c r="E35" s="271"/>
    </row>
    <row r="36" spans="1:7" ht="25.15" customHeight="1" x14ac:dyDescent="0.2">
      <c r="A36" s="209" t="s">
        <v>119</v>
      </c>
      <c r="B36" s="281"/>
      <c r="C36" s="282"/>
      <c r="D36" s="285"/>
      <c r="E36" s="271"/>
    </row>
    <row r="37" spans="1:7" x14ac:dyDescent="0.2">
      <c r="A37" s="209" t="s">
        <v>120</v>
      </c>
      <c r="B37" s="281"/>
      <c r="C37" s="282"/>
      <c r="D37" s="285"/>
      <c r="E37" s="271"/>
    </row>
    <row r="38" spans="1:7" x14ac:dyDescent="0.2">
      <c r="A38" s="209" t="s">
        <v>121</v>
      </c>
      <c r="B38" s="281"/>
      <c r="C38" s="282"/>
      <c r="D38" s="285"/>
      <c r="E38" s="271"/>
    </row>
    <row r="39" spans="1:7" x14ac:dyDescent="0.2">
      <c r="A39" s="209" t="s">
        <v>293</v>
      </c>
      <c r="B39" s="281"/>
      <c r="C39" s="282"/>
      <c r="D39" s="285"/>
      <c r="E39" s="271"/>
    </row>
    <row r="40" spans="1:7" x14ac:dyDescent="0.2">
      <c r="B40" s="271"/>
      <c r="C40" s="271"/>
      <c r="D40" s="271"/>
      <c r="E40" s="271"/>
    </row>
    <row r="42" spans="1:7" ht="15.75" x14ac:dyDescent="0.25">
      <c r="A42" s="579" t="s">
        <v>418</v>
      </c>
      <c r="B42" s="579"/>
      <c r="C42" s="579"/>
    </row>
    <row r="43" spans="1:7" ht="15.75" customHeight="1" x14ac:dyDescent="0.25">
      <c r="A43" s="460"/>
      <c r="B43" s="276"/>
      <c r="C43" s="276"/>
      <c r="D43" s="276"/>
      <c r="E43" s="117"/>
    </row>
    <row r="44" spans="1:7" ht="30" x14ac:dyDescent="0.25">
      <c r="A44" s="287" t="s">
        <v>396</v>
      </c>
      <c r="B44" s="277"/>
      <c r="C44" s="277"/>
      <c r="D44" s="277"/>
      <c r="E44" s="117"/>
    </row>
    <row r="45" spans="1:7" ht="26.25" customHeight="1" x14ac:dyDescent="0.2">
      <c r="A45" s="288" t="s">
        <v>397</v>
      </c>
      <c r="B45" s="279"/>
      <c r="C45" s="279"/>
      <c r="D45" s="286"/>
      <c r="E45" s="117"/>
    </row>
    <row r="46" spans="1:7" ht="69" customHeight="1" x14ac:dyDescent="0.2">
      <c r="A46" s="288" t="s">
        <v>398</v>
      </c>
      <c r="B46" s="279"/>
      <c r="C46" s="279"/>
      <c r="D46" s="286"/>
      <c r="E46" s="117"/>
      <c r="G46" s="188"/>
    </row>
    <row r="47" spans="1:7" ht="15" customHeight="1" x14ac:dyDescent="0.2">
      <c r="B47" s="280"/>
      <c r="C47" s="264"/>
      <c r="D47" s="264"/>
      <c r="E47" s="117"/>
      <c r="G47" s="188"/>
    </row>
    <row r="48" spans="1:7" x14ac:dyDescent="0.2">
      <c r="A48" s="210" t="s">
        <v>260</v>
      </c>
      <c r="B48" s="264"/>
      <c r="C48" s="264"/>
      <c r="D48" s="264"/>
      <c r="E48" s="264"/>
    </row>
    <row r="49" spans="1:5" ht="24.75" customHeight="1" x14ac:dyDescent="0.2">
      <c r="A49" s="210"/>
    </row>
    <row r="50" spans="1:5" ht="24.75" customHeight="1" thickBot="1" x14ac:dyDescent="0.25">
      <c r="A50" s="556" t="s">
        <v>244</v>
      </c>
      <c r="B50" s="556"/>
      <c r="C50" s="556"/>
    </row>
    <row r="51" spans="1:5" ht="29.25" customHeight="1" x14ac:dyDescent="0.25">
      <c r="B51" s="203" t="s">
        <v>306</v>
      </c>
      <c r="C51" s="203" t="s">
        <v>307</v>
      </c>
      <c r="D51" s="274" t="s">
        <v>308</v>
      </c>
    </row>
    <row r="52" spans="1:5" ht="25.5" x14ac:dyDescent="0.2">
      <c r="B52" s="204" t="s">
        <v>310</v>
      </c>
      <c r="C52" s="204" t="s">
        <v>311</v>
      </c>
      <c r="D52" s="221" t="s">
        <v>312</v>
      </c>
    </row>
    <row r="53" spans="1:5" ht="25.5" x14ac:dyDescent="0.2">
      <c r="A53" s="211" t="s">
        <v>291</v>
      </c>
      <c r="B53" s="235"/>
      <c r="C53" s="235">
        <v>61</v>
      </c>
      <c r="D53" s="265">
        <v>80</v>
      </c>
    </row>
    <row r="54" spans="1:5" ht="39" thickBot="1" x14ac:dyDescent="0.25">
      <c r="A54" s="211" t="s">
        <v>292</v>
      </c>
      <c r="B54" s="236">
        <v>1</v>
      </c>
      <c r="C54" s="236">
        <v>34</v>
      </c>
      <c r="D54" s="275">
        <v>29</v>
      </c>
    </row>
    <row r="56" spans="1:5" ht="29.25" customHeight="1" x14ac:dyDescent="0.2">
      <c r="A56" s="577" t="s">
        <v>272</v>
      </c>
      <c r="B56" s="577"/>
      <c r="C56" s="577"/>
    </row>
    <row r="57" spans="1:5" ht="24.75" customHeight="1" x14ac:dyDescent="0.25">
      <c r="A57" s="208"/>
      <c r="B57" s="276"/>
      <c r="C57" s="276"/>
      <c r="D57" s="276"/>
      <c r="E57" s="117"/>
    </row>
    <row r="58" spans="1:5" ht="31.7" customHeight="1" x14ac:dyDescent="0.2">
      <c r="B58" s="277"/>
      <c r="C58" s="277"/>
      <c r="D58" s="277"/>
      <c r="E58" s="117"/>
    </row>
    <row r="59" spans="1:5" x14ac:dyDescent="0.2">
      <c r="A59" s="211" t="s">
        <v>258</v>
      </c>
      <c r="B59" s="279"/>
      <c r="C59" s="279"/>
      <c r="D59" s="279"/>
      <c r="E59" s="117"/>
    </row>
    <row r="60" spans="1:5" x14ac:dyDescent="0.2">
      <c r="A60" s="211" t="s">
        <v>259</v>
      </c>
      <c r="B60" s="279"/>
      <c r="C60" s="279"/>
      <c r="D60" s="279"/>
      <c r="E60" s="117"/>
    </row>
    <row r="61" spans="1:5" ht="36.75" customHeight="1" x14ac:dyDescent="0.2">
      <c r="A61" s="211" t="s">
        <v>123</v>
      </c>
      <c r="B61" s="279"/>
      <c r="C61" s="279"/>
      <c r="D61" s="279"/>
      <c r="E61" s="117"/>
    </row>
    <row r="62" spans="1:5" x14ac:dyDescent="0.2">
      <c r="A62" s="212" t="s">
        <v>260</v>
      </c>
      <c r="B62" s="117"/>
      <c r="C62" s="117"/>
      <c r="D62" s="117"/>
      <c r="E62" s="117"/>
    </row>
    <row r="63" spans="1:5" ht="24" customHeight="1" x14ac:dyDescent="0.2"/>
    <row r="64" spans="1:5" ht="32.25" customHeight="1" x14ac:dyDescent="0.2">
      <c r="A64" s="577" t="s">
        <v>245</v>
      </c>
      <c r="B64" s="577"/>
      <c r="C64" s="577"/>
    </row>
    <row r="65" spans="1:7" ht="33" customHeight="1" x14ac:dyDescent="0.25">
      <c r="A65" s="199"/>
      <c r="B65" s="283"/>
      <c r="C65" s="283"/>
      <c r="D65" s="283"/>
      <c r="G65" s="188"/>
    </row>
    <row r="66" spans="1:7" x14ac:dyDescent="0.2">
      <c r="A66" s="199"/>
      <c r="B66" s="284"/>
      <c r="C66" s="284"/>
      <c r="D66" s="284"/>
    </row>
    <row r="67" spans="1:7" x14ac:dyDescent="0.2">
      <c r="A67" s="486" t="s">
        <v>126</v>
      </c>
      <c r="B67" s="280"/>
      <c r="C67" s="280"/>
      <c r="D67" s="280"/>
    </row>
    <row r="68" spans="1:7" ht="25.5" x14ac:dyDescent="0.2">
      <c r="A68" s="487" t="s">
        <v>127</v>
      </c>
      <c r="B68" s="485"/>
      <c r="C68" s="485"/>
      <c r="D68" s="485"/>
    </row>
    <row r="71" spans="1:7" ht="15.75" x14ac:dyDescent="0.2">
      <c r="A71" s="577" t="s">
        <v>317</v>
      </c>
      <c r="B71" s="577"/>
      <c r="C71" s="577"/>
    </row>
    <row r="72" spans="1:7" ht="15.75" x14ac:dyDescent="0.25">
      <c r="A72" s="213" t="s">
        <v>341</v>
      </c>
    </row>
    <row r="73" spans="1:7" x14ac:dyDescent="0.2">
      <c r="C73" s="580"/>
      <c r="D73" s="580"/>
      <c r="E73" s="580"/>
    </row>
    <row r="74" spans="1:7" x14ac:dyDescent="0.2">
      <c r="A74" s="161" t="s">
        <v>378</v>
      </c>
      <c r="C74" s="580"/>
      <c r="D74" s="580"/>
      <c r="E74" s="580"/>
    </row>
    <row r="75" spans="1:7" x14ac:dyDescent="0.2">
      <c r="A75" s="161" t="s">
        <v>379</v>
      </c>
      <c r="C75" s="580"/>
      <c r="D75" s="580"/>
      <c r="E75" s="580"/>
    </row>
    <row r="76" spans="1:7" x14ac:dyDescent="0.2">
      <c r="A76" s="161" t="s">
        <v>380</v>
      </c>
      <c r="C76" s="580"/>
      <c r="D76" s="580"/>
      <c r="E76" s="580"/>
    </row>
    <row r="77" spans="1:7" x14ac:dyDescent="0.2">
      <c r="A77" s="161" t="s">
        <v>381</v>
      </c>
      <c r="C77" s="580"/>
      <c r="D77" s="580"/>
      <c r="E77" s="580"/>
    </row>
    <row r="78" spans="1:7" x14ac:dyDescent="0.2">
      <c r="A78" s="161" t="s">
        <v>382</v>
      </c>
      <c r="C78" s="580"/>
      <c r="D78" s="580"/>
      <c r="E78" s="580"/>
    </row>
    <row r="79" spans="1:7" x14ac:dyDescent="0.2">
      <c r="A79" s="161" t="s">
        <v>383</v>
      </c>
    </row>
    <row r="81" spans="1:6" ht="15.75" x14ac:dyDescent="0.2">
      <c r="A81" s="577" t="s">
        <v>318</v>
      </c>
      <c r="B81" s="577"/>
      <c r="C81" s="577"/>
    </row>
    <row r="82" spans="1:6" ht="15.75" x14ac:dyDescent="0.25">
      <c r="A82" s="213" t="s">
        <v>419</v>
      </c>
    </row>
    <row r="84" spans="1:6" x14ac:dyDescent="0.2">
      <c r="A84" s="161" t="s">
        <v>319</v>
      </c>
      <c r="C84" s="520"/>
      <c r="D84" s="520"/>
      <c r="E84" s="520"/>
      <c r="F84" s="520"/>
    </row>
    <row r="85" spans="1:6" x14ac:dyDescent="0.2">
      <c r="A85" s="161" t="s">
        <v>320</v>
      </c>
      <c r="C85" s="520"/>
      <c r="D85" s="520"/>
      <c r="E85" s="520"/>
      <c r="F85" s="520"/>
    </row>
    <row r="86" spans="1:6" x14ac:dyDescent="0.2">
      <c r="C86" s="520"/>
      <c r="D86" s="520"/>
      <c r="E86" s="520"/>
      <c r="F86" s="520"/>
    </row>
    <row r="87" spans="1:6" x14ac:dyDescent="0.2">
      <c r="C87" s="520"/>
      <c r="D87" s="520"/>
      <c r="E87" s="520"/>
      <c r="F87" s="520"/>
    </row>
    <row r="88" spans="1:6" x14ac:dyDescent="0.2">
      <c r="C88" s="520"/>
      <c r="D88" s="520"/>
      <c r="E88" s="520"/>
      <c r="F88" s="520"/>
    </row>
  </sheetData>
  <mergeCells count="12">
    <mergeCell ref="C84:F88"/>
    <mergeCell ref="A64:C64"/>
    <mergeCell ref="A71:C71"/>
    <mergeCell ref="A81:C81"/>
    <mergeCell ref="A1:C1"/>
    <mergeCell ref="A3:C3"/>
    <mergeCell ref="A11:C11"/>
    <mergeCell ref="A12:C12"/>
    <mergeCell ref="A42:C42"/>
    <mergeCell ref="A50:C50"/>
    <mergeCell ref="A56:C56"/>
    <mergeCell ref="C73:E78"/>
  </mergeCells>
  <pageMargins left="0.7" right="0.7" top="0.75" bottom="0.75" header="0.3" footer="0.3"/>
  <pageSetup paperSize="9" scale="5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opLeftCell="A67" zoomScaleNormal="100" workbookViewId="0">
      <selection activeCell="E13" sqref="E13"/>
    </sheetView>
  </sheetViews>
  <sheetFormatPr defaultRowHeight="15" x14ac:dyDescent="0.2"/>
  <cols>
    <col min="1" max="1" width="31.44140625" style="161" bestFit="1" customWidth="1"/>
    <col min="2" max="4" width="11" style="161" customWidth="1"/>
    <col min="5" max="7" width="10" style="161" customWidth="1"/>
    <col min="8" max="8" width="10.44140625" style="161" customWidth="1"/>
    <col min="9" max="9" width="8.88671875" style="161"/>
    <col min="10" max="10" width="8.88671875" style="271"/>
    <col min="11" max="16384" width="8.88671875" style="161"/>
  </cols>
  <sheetData>
    <row r="1" spans="1:13" ht="57.75" customHeight="1" x14ac:dyDescent="0.2">
      <c r="A1" s="581" t="s">
        <v>143</v>
      </c>
      <c r="B1" s="582"/>
      <c r="C1" s="582"/>
      <c r="D1" s="582"/>
      <c r="E1" s="582"/>
      <c r="F1" s="582"/>
      <c r="G1" s="117"/>
      <c r="H1" s="117"/>
      <c r="I1" s="117"/>
      <c r="J1" s="270"/>
      <c r="K1" s="117"/>
    </row>
    <row r="2" spans="1:13" x14ac:dyDescent="0.2">
      <c r="G2" s="117"/>
      <c r="H2" s="117"/>
      <c r="I2" s="117"/>
      <c r="J2" s="268"/>
      <c r="K2" s="117"/>
    </row>
    <row r="3" spans="1:13" ht="15.75" x14ac:dyDescent="0.25">
      <c r="A3" s="269" t="s">
        <v>246</v>
      </c>
      <c r="B3" s="199"/>
      <c r="C3" s="199"/>
      <c r="D3" s="199"/>
      <c r="E3" s="199"/>
      <c r="F3" s="199"/>
      <c r="G3" s="456"/>
      <c r="H3" s="456"/>
      <c r="I3" s="268"/>
      <c r="J3" s="268"/>
      <c r="K3" s="117"/>
    </row>
    <row r="4" spans="1:13" ht="15.75" x14ac:dyDescent="0.25">
      <c r="A4" s="269"/>
      <c r="B4" s="492" t="s">
        <v>26</v>
      </c>
      <c r="C4" s="492"/>
      <c r="D4" s="492"/>
      <c r="E4" s="492"/>
      <c r="F4" s="459" t="s">
        <v>414</v>
      </c>
      <c r="G4" s="373"/>
      <c r="H4" s="373"/>
      <c r="I4" s="374"/>
      <c r="J4" s="268"/>
      <c r="K4" s="117"/>
    </row>
    <row r="5" spans="1:13" x14ac:dyDescent="0.2">
      <c r="A5" s="363"/>
      <c r="B5" s="457">
        <v>41364</v>
      </c>
      <c r="C5" s="457">
        <v>41729</v>
      </c>
      <c r="D5" s="457">
        <v>42094</v>
      </c>
      <c r="E5" s="457">
        <v>42460</v>
      </c>
      <c r="F5" s="457">
        <v>42825</v>
      </c>
      <c r="G5" s="375"/>
      <c r="H5" s="375"/>
      <c r="I5" s="374"/>
      <c r="J5" s="374"/>
      <c r="K5" s="117"/>
    </row>
    <row r="6" spans="1:13" x14ac:dyDescent="0.2">
      <c r="A6" s="363" t="s">
        <v>0</v>
      </c>
      <c r="B6" s="364">
        <v>61</v>
      </c>
      <c r="C6" s="201">
        <v>52</v>
      </c>
      <c r="D6" s="201">
        <v>51</v>
      </c>
      <c r="E6" s="365">
        <v>35</v>
      </c>
      <c r="F6" s="371">
        <v>39</v>
      </c>
      <c r="G6" s="375"/>
      <c r="H6" s="375"/>
      <c r="I6" s="374"/>
      <c r="J6" s="375"/>
      <c r="K6" s="117"/>
    </row>
    <row r="7" spans="1:13" x14ac:dyDescent="0.2">
      <c r="A7" s="363" t="s">
        <v>1</v>
      </c>
      <c r="B7" s="364">
        <v>86</v>
      </c>
      <c r="C7" s="201">
        <v>82</v>
      </c>
      <c r="D7" s="201">
        <v>77</v>
      </c>
      <c r="E7" s="365">
        <v>60</v>
      </c>
      <c r="F7" s="371">
        <v>54</v>
      </c>
      <c r="G7" s="375"/>
      <c r="H7" s="375"/>
      <c r="I7" s="374"/>
      <c r="J7" s="375"/>
      <c r="K7" s="117"/>
    </row>
    <row r="8" spans="1:13" x14ac:dyDescent="0.2">
      <c r="A8" s="363" t="s">
        <v>2</v>
      </c>
      <c r="B8" s="364">
        <v>40</v>
      </c>
      <c r="C8" s="201">
        <v>31</v>
      </c>
      <c r="D8" s="201">
        <v>42</v>
      </c>
      <c r="E8" s="365">
        <v>39</v>
      </c>
      <c r="F8" s="371">
        <v>37</v>
      </c>
      <c r="G8" s="375"/>
      <c r="H8" s="375"/>
      <c r="I8" s="374"/>
      <c r="J8" s="375"/>
      <c r="K8" s="117"/>
    </row>
    <row r="9" spans="1:13" x14ac:dyDescent="0.2">
      <c r="A9" s="363" t="s">
        <v>3</v>
      </c>
      <c r="B9" s="364">
        <v>15</v>
      </c>
      <c r="C9" s="201">
        <v>27</v>
      </c>
      <c r="D9" s="201">
        <v>22</v>
      </c>
      <c r="E9" s="365">
        <v>23</v>
      </c>
      <c r="F9" s="371">
        <v>24</v>
      </c>
      <c r="G9" s="375"/>
      <c r="H9" s="375"/>
      <c r="I9" s="374"/>
      <c r="J9" s="375"/>
      <c r="K9" s="117"/>
    </row>
    <row r="10" spans="1:13" x14ac:dyDescent="0.2">
      <c r="A10" s="363" t="s">
        <v>4</v>
      </c>
      <c r="B10" s="364">
        <v>45</v>
      </c>
      <c r="C10" s="201">
        <v>40</v>
      </c>
      <c r="D10" s="201">
        <v>45</v>
      </c>
      <c r="E10" s="365">
        <v>45</v>
      </c>
      <c r="F10" s="371">
        <v>39</v>
      </c>
      <c r="G10" s="376"/>
      <c r="H10" s="376"/>
      <c r="I10" s="374"/>
      <c r="J10" s="375"/>
      <c r="K10" s="117"/>
    </row>
    <row r="11" spans="1:13" x14ac:dyDescent="0.2">
      <c r="A11" s="366" t="s">
        <v>5</v>
      </c>
      <c r="B11" s="367">
        <v>48.9</v>
      </c>
      <c r="C11" s="368">
        <v>47</v>
      </c>
      <c r="D11" s="369">
        <v>48</v>
      </c>
      <c r="E11" s="370">
        <v>42</v>
      </c>
      <c r="F11" s="372">
        <v>39</v>
      </c>
      <c r="G11" s="117"/>
      <c r="H11" s="117"/>
      <c r="I11" s="117"/>
      <c r="J11" s="376"/>
      <c r="K11" s="117"/>
    </row>
    <row r="13" spans="1:13" ht="9.75" customHeight="1" x14ac:dyDescent="0.2"/>
    <row r="14" spans="1:13" ht="15.75" x14ac:dyDescent="0.25">
      <c r="A14" s="1" t="s">
        <v>247</v>
      </c>
      <c r="G14" s="290"/>
      <c r="H14" s="290"/>
      <c r="I14" s="290"/>
    </row>
    <row r="15" spans="1:13" ht="15.75" x14ac:dyDescent="0.25">
      <c r="A15" s="1"/>
      <c r="B15" s="583" t="s">
        <v>26</v>
      </c>
      <c r="C15" s="584"/>
      <c r="D15" s="584"/>
      <c r="E15" s="585"/>
      <c r="F15" s="297" t="s">
        <v>414</v>
      </c>
      <c r="G15" s="292"/>
      <c r="H15" s="292"/>
      <c r="I15" s="292"/>
      <c r="J15" s="268"/>
      <c r="K15" s="268"/>
      <c r="L15" s="268"/>
      <c r="M15" s="268"/>
    </row>
    <row r="16" spans="1:13" x14ac:dyDescent="0.2">
      <c r="A16" s="384" t="s">
        <v>6</v>
      </c>
      <c r="B16" s="2">
        <v>41364</v>
      </c>
      <c r="C16" s="2">
        <v>41729</v>
      </c>
      <c r="D16" s="2">
        <v>42094</v>
      </c>
      <c r="E16" s="2">
        <v>42460</v>
      </c>
      <c r="F16" s="2">
        <v>42825</v>
      </c>
      <c r="G16" s="377"/>
      <c r="H16" s="377"/>
      <c r="I16" s="377"/>
      <c r="J16" s="268"/>
      <c r="K16" s="268"/>
      <c r="L16" s="268"/>
      <c r="M16" s="268"/>
    </row>
    <row r="17" spans="1:13" ht="45" customHeight="1" x14ac:dyDescent="0.2">
      <c r="A17" s="385" t="s">
        <v>27</v>
      </c>
      <c r="B17" s="3">
        <v>550</v>
      </c>
      <c r="C17" s="3">
        <v>528</v>
      </c>
      <c r="D17" s="3">
        <v>536</v>
      </c>
      <c r="E17" s="313">
        <v>472</v>
      </c>
      <c r="F17" s="354">
        <v>439</v>
      </c>
      <c r="G17" s="292"/>
      <c r="H17" s="292"/>
      <c r="I17" s="292"/>
      <c r="J17" s="268"/>
      <c r="K17" s="587"/>
      <c r="L17" s="587"/>
      <c r="M17" s="587"/>
    </row>
    <row r="18" spans="1:13" x14ac:dyDescent="0.2">
      <c r="A18" s="386" t="s">
        <v>7</v>
      </c>
      <c r="B18" s="2">
        <v>41364</v>
      </c>
      <c r="C18" s="2">
        <v>41729</v>
      </c>
      <c r="D18" s="2">
        <v>42094</v>
      </c>
      <c r="E18" s="2">
        <v>42460</v>
      </c>
      <c r="F18" s="2">
        <v>42825</v>
      </c>
      <c r="G18" s="378"/>
      <c r="H18" s="378"/>
      <c r="I18" s="378"/>
      <c r="J18" s="268"/>
      <c r="K18" s="268"/>
      <c r="L18" s="268"/>
      <c r="M18" s="268"/>
    </row>
    <row r="19" spans="1:13" x14ac:dyDescent="0.2">
      <c r="A19" s="387" t="s">
        <v>8</v>
      </c>
      <c r="B19" s="201">
        <v>260</v>
      </c>
      <c r="C19" s="39">
        <v>272</v>
      </c>
      <c r="D19" s="201">
        <v>270</v>
      </c>
      <c r="E19" s="365">
        <v>234</v>
      </c>
      <c r="F19" s="365">
        <v>204</v>
      </c>
      <c r="G19" s="378"/>
      <c r="H19" s="378"/>
      <c r="I19" s="378"/>
      <c r="J19" s="268"/>
      <c r="K19" s="268"/>
      <c r="L19" s="268"/>
      <c r="M19" s="268"/>
    </row>
    <row r="20" spans="1:13" x14ac:dyDescent="0.2">
      <c r="A20" s="387" t="s">
        <v>9</v>
      </c>
      <c r="B20" s="201">
        <v>276</v>
      </c>
      <c r="C20" s="39">
        <v>246</v>
      </c>
      <c r="D20" s="201">
        <v>254</v>
      </c>
      <c r="E20" s="365">
        <v>226</v>
      </c>
      <c r="F20" s="365">
        <v>221</v>
      </c>
      <c r="G20" s="378"/>
      <c r="H20" s="378"/>
      <c r="I20" s="378"/>
      <c r="J20" s="268"/>
      <c r="K20" s="268"/>
      <c r="L20" s="268"/>
      <c r="M20" s="268"/>
    </row>
    <row r="21" spans="1:13" x14ac:dyDescent="0.2">
      <c r="A21" s="387" t="s">
        <v>10</v>
      </c>
      <c r="B21" s="201">
        <v>14</v>
      </c>
      <c r="C21" s="39">
        <v>10</v>
      </c>
      <c r="D21" s="201">
        <v>12</v>
      </c>
      <c r="E21" s="365">
        <v>12</v>
      </c>
      <c r="F21" s="365">
        <v>13</v>
      </c>
      <c r="G21" s="378"/>
      <c r="H21" s="378"/>
      <c r="I21" s="378"/>
      <c r="J21" s="268"/>
      <c r="K21" s="268"/>
      <c r="L21" s="268"/>
      <c r="M21" s="268"/>
    </row>
    <row r="22" spans="1:13" x14ac:dyDescent="0.2">
      <c r="A22" s="387" t="s">
        <v>11</v>
      </c>
      <c r="B22" s="201">
        <v>0</v>
      </c>
      <c r="C22" s="39">
        <v>0</v>
      </c>
      <c r="D22" s="201">
        <v>0</v>
      </c>
      <c r="E22" s="365">
        <v>0</v>
      </c>
      <c r="F22" s="365">
        <v>1</v>
      </c>
      <c r="G22" s="292"/>
      <c r="H22" s="292"/>
      <c r="I22" s="292"/>
      <c r="J22" s="268"/>
      <c r="K22" s="268"/>
      <c r="L22" s="268"/>
      <c r="M22" s="268"/>
    </row>
    <row r="23" spans="1:13" x14ac:dyDescent="0.2">
      <c r="A23" s="386" t="s">
        <v>12</v>
      </c>
      <c r="B23" s="2">
        <v>41364</v>
      </c>
      <c r="C23" s="2">
        <v>41729</v>
      </c>
      <c r="D23" s="2">
        <v>42094</v>
      </c>
      <c r="E23" s="2">
        <v>42460</v>
      </c>
      <c r="F23" s="2">
        <v>42825</v>
      </c>
      <c r="G23" s="378"/>
      <c r="H23" s="378"/>
      <c r="I23" s="378"/>
      <c r="J23" s="268"/>
      <c r="K23" s="268"/>
      <c r="L23" s="268"/>
      <c r="M23" s="268"/>
    </row>
    <row r="24" spans="1:13" x14ac:dyDescent="0.2">
      <c r="A24" s="387" t="s">
        <v>10</v>
      </c>
      <c r="B24" s="136" t="s">
        <v>363</v>
      </c>
      <c r="C24" s="39">
        <v>10</v>
      </c>
      <c r="D24" s="39">
        <v>12</v>
      </c>
      <c r="E24" s="310">
        <v>12</v>
      </c>
      <c r="F24" s="365">
        <v>13</v>
      </c>
      <c r="G24" s="378"/>
      <c r="H24" s="378"/>
      <c r="I24" s="378"/>
      <c r="J24" s="268"/>
      <c r="K24" s="268"/>
      <c r="L24" s="268"/>
      <c r="M24" s="268"/>
    </row>
    <row r="25" spans="1:13" x14ac:dyDescent="0.2">
      <c r="A25" s="387" t="s">
        <v>13</v>
      </c>
      <c r="B25" s="136" t="s">
        <v>364</v>
      </c>
      <c r="C25" s="39">
        <v>55</v>
      </c>
      <c r="D25" s="39">
        <v>54</v>
      </c>
      <c r="E25" s="310">
        <v>43</v>
      </c>
      <c r="F25" s="365">
        <v>47</v>
      </c>
      <c r="G25" s="378"/>
      <c r="H25" s="378"/>
      <c r="I25" s="378"/>
      <c r="J25" s="268"/>
      <c r="K25" s="268"/>
      <c r="L25" s="268"/>
      <c r="M25" s="268"/>
    </row>
    <row r="26" spans="1:13" x14ac:dyDescent="0.2">
      <c r="A26" s="388" t="s">
        <v>14</v>
      </c>
      <c r="B26" s="136" t="s">
        <v>365</v>
      </c>
      <c r="C26" s="39">
        <v>148</v>
      </c>
      <c r="D26" s="39">
        <v>162</v>
      </c>
      <c r="E26" s="310">
        <v>138</v>
      </c>
      <c r="F26" s="365">
        <v>130</v>
      </c>
      <c r="G26" s="378"/>
      <c r="H26" s="378"/>
      <c r="I26" s="378"/>
      <c r="J26" s="268"/>
      <c r="K26" s="268"/>
      <c r="L26" s="268"/>
      <c r="M26" s="268"/>
    </row>
    <row r="27" spans="1:13" x14ac:dyDescent="0.2">
      <c r="A27" s="388" t="s">
        <v>15</v>
      </c>
      <c r="B27" s="136" t="s">
        <v>366</v>
      </c>
      <c r="C27" s="39">
        <v>156</v>
      </c>
      <c r="D27" s="39">
        <v>152</v>
      </c>
      <c r="E27" s="310">
        <v>142</v>
      </c>
      <c r="F27" s="365">
        <v>124</v>
      </c>
      <c r="G27" s="378"/>
      <c r="H27" s="378"/>
      <c r="I27" s="378"/>
      <c r="J27" s="268"/>
      <c r="K27" s="268"/>
      <c r="L27" s="268"/>
      <c r="M27" s="268"/>
    </row>
    <row r="28" spans="1:13" x14ac:dyDescent="0.2">
      <c r="A28" s="389" t="s">
        <v>16</v>
      </c>
      <c r="B28" s="136" t="s">
        <v>367</v>
      </c>
      <c r="C28" s="39">
        <v>139</v>
      </c>
      <c r="D28" s="39">
        <v>137</v>
      </c>
      <c r="E28" s="310">
        <v>122</v>
      </c>
      <c r="F28" s="365">
        <v>107</v>
      </c>
      <c r="G28" s="378"/>
      <c r="H28" s="378"/>
      <c r="I28" s="378"/>
      <c r="J28" s="268"/>
      <c r="K28" s="268"/>
      <c r="L28" s="268"/>
      <c r="M28" s="268"/>
    </row>
    <row r="29" spans="1:13" x14ac:dyDescent="0.2">
      <c r="A29" s="387" t="s">
        <v>17</v>
      </c>
      <c r="B29" s="136" t="s">
        <v>368</v>
      </c>
      <c r="C29" s="39">
        <v>20</v>
      </c>
      <c r="D29" s="39">
        <v>19</v>
      </c>
      <c r="E29" s="310">
        <v>15</v>
      </c>
      <c r="F29" s="365">
        <v>18</v>
      </c>
      <c r="G29" s="378"/>
      <c r="H29" s="378"/>
      <c r="I29" s="378"/>
      <c r="J29" s="268"/>
      <c r="K29" s="519"/>
      <c r="L29" s="519"/>
      <c r="M29" s="519"/>
    </row>
    <row r="30" spans="1:13" x14ac:dyDescent="0.2">
      <c r="A30" s="387" t="s">
        <v>280</v>
      </c>
      <c r="B30" s="136">
        <v>0</v>
      </c>
      <c r="C30" s="39">
        <v>0</v>
      </c>
      <c r="D30" s="39">
        <v>0</v>
      </c>
      <c r="E30" s="310">
        <v>0</v>
      </c>
      <c r="F30" s="365">
        <v>0</v>
      </c>
      <c r="G30" s="292"/>
      <c r="H30" s="292"/>
      <c r="I30" s="292"/>
      <c r="J30" s="268"/>
      <c r="K30" s="268"/>
      <c r="L30" s="268"/>
      <c r="M30" s="268"/>
    </row>
    <row r="31" spans="1:13" x14ac:dyDescent="0.2">
      <c r="A31" s="386" t="s">
        <v>18</v>
      </c>
      <c r="B31" s="2">
        <v>41364</v>
      </c>
      <c r="C31" s="2">
        <v>41729</v>
      </c>
      <c r="D31" s="2">
        <v>42094</v>
      </c>
      <c r="E31" s="2">
        <v>42460</v>
      </c>
      <c r="F31" s="2">
        <v>42825</v>
      </c>
      <c r="G31" s="379"/>
      <c r="H31" s="379"/>
      <c r="I31" s="379"/>
      <c r="J31" s="268"/>
      <c r="K31" s="268"/>
      <c r="L31" s="268"/>
      <c r="M31" s="268"/>
    </row>
    <row r="32" spans="1:13" x14ac:dyDescent="0.2">
      <c r="A32" s="390" t="s">
        <v>19</v>
      </c>
      <c r="B32" s="391">
        <v>141</v>
      </c>
      <c r="C32" s="92">
        <v>153</v>
      </c>
      <c r="D32" s="201">
        <v>147</v>
      </c>
      <c r="E32" s="365">
        <v>112</v>
      </c>
      <c r="F32" s="348">
        <v>136</v>
      </c>
      <c r="G32" s="379"/>
      <c r="H32" s="379"/>
      <c r="I32" s="379"/>
      <c r="J32" s="268"/>
      <c r="K32" s="268"/>
      <c r="L32" s="268"/>
      <c r="M32" s="268"/>
    </row>
    <row r="33" spans="1:13" x14ac:dyDescent="0.2">
      <c r="A33" s="390" t="s">
        <v>20</v>
      </c>
      <c r="B33" s="391">
        <v>16</v>
      </c>
      <c r="C33" s="92">
        <v>18</v>
      </c>
      <c r="D33" s="201">
        <v>23</v>
      </c>
      <c r="E33" s="365">
        <v>14</v>
      </c>
      <c r="F33" s="348">
        <v>13</v>
      </c>
      <c r="G33" s="379"/>
      <c r="H33" s="379"/>
      <c r="I33" s="379"/>
      <c r="J33" s="268"/>
      <c r="K33" s="268"/>
      <c r="L33" s="268"/>
      <c r="M33" s="268"/>
    </row>
    <row r="34" spans="1:13" x14ac:dyDescent="0.2">
      <c r="A34" s="390" t="s">
        <v>21</v>
      </c>
      <c r="B34" s="391">
        <v>11</v>
      </c>
      <c r="C34" s="92">
        <v>13</v>
      </c>
      <c r="D34" s="201">
        <v>11</v>
      </c>
      <c r="E34" s="365">
        <v>12</v>
      </c>
      <c r="F34" s="348">
        <v>7</v>
      </c>
      <c r="G34" s="379"/>
      <c r="H34" s="379"/>
      <c r="I34" s="379"/>
      <c r="J34" s="268"/>
      <c r="K34" s="268"/>
      <c r="L34" s="268"/>
      <c r="M34" s="268"/>
    </row>
    <row r="35" spans="1:13" x14ac:dyDescent="0.2">
      <c r="A35" s="390" t="s">
        <v>22</v>
      </c>
      <c r="B35" s="391">
        <v>133</v>
      </c>
      <c r="C35" s="92">
        <v>124</v>
      </c>
      <c r="D35" s="201">
        <v>144</v>
      </c>
      <c r="E35" s="365">
        <v>150</v>
      </c>
      <c r="F35" s="348">
        <v>115</v>
      </c>
      <c r="G35" s="379"/>
      <c r="H35" s="379"/>
      <c r="I35" s="379"/>
      <c r="J35" s="268"/>
      <c r="K35" s="268"/>
      <c r="L35" s="268"/>
      <c r="M35" s="268"/>
    </row>
    <row r="36" spans="1:13" x14ac:dyDescent="0.2">
      <c r="A36" s="390" t="s">
        <v>23</v>
      </c>
      <c r="B36" s="391">
        <v>249</v>
      </c>
      <c r="C36" s="92">
        <v>220</v>
      </c>
      <c r="D36" s="201">
        <v>211</v>
      </c>
      <c r="E36" s="365">
        <v>184</v>
      </c>
      <c r="F36" s="348">
        <v>168</v>
      </c>
      <c r="G36" s="292"/>
      <c r="H36" s="292"/>
      <c r="I36" s="292"/>
      <c r="J36" s="268"/>
      <c r="K36" s="380"/>
      <c r="L36" s="268"/>
      <c r="M36" s="268"/>
    </row>
    <row r="37" spans="1:13" x14ac:dyDescent="0.2">
      <c r="A37" s="392" t="s">
        <v>146</v>
      </c>
      <c r="B37" s="393">
        <f t="shared" ref="B37:C37" si="0">B31</f>
        <v>41364</v>
      </c>
      <c r="C37" s="393">
        <f t="shared" si="0"/>
        <v>41729</v>
      </c>
      <c r="D37" s="2">
        <v>42094</v>
      </c>
      <c r="E37" s="2">
        <v>42460</v>
      </c>
      <c r="F37" s="2">
        <v>42825</v>
      </c>
      <c r="G37" s="381"/>
      <c r="H37" s="381"/>
      <c r="I37" s="381"/>
      <c r="J37" s="268"/>
      <c r="K37" s="268"/>
      <c r="L37" s="268"/>
      <c r="M37" s="268"/>
    </row>
    <row r="38" spans="1:13" x14ac:dyDescent="0.2">
      <c r="A38" s="394" t="s">
        <v>24</v>
      </c>
      <c r="B38" s="335">
        <v>0.871</v>
      </c>
      <c r="C38" s="395">
        <v>0.89600000000000002</v>
      </c>
      <c r="D38" s="335">
        <v>0.86899999999999999</v>
      </c>
      <c r="E38" s="349">
        <v>0.83</v>
      </c>
      <c r="F38" s="349">
        <v>0.85899999999999999</v>
      </c>
      <c r="G38" s="381"/>
      <c r="H38" s="381"/>
      <c r="I38" s="381"/>
      <c r="J38" s="268"/>
      <c r="K38" s="268"/>
      <c r="L38" s="268"/>
      <c r="M38" s="268"/>
    </row>
    <row r="39" spans="1:13" x14ac:dyDescent="0.2">
      <c r="A39" s="394" t="s">
        <v>25</v>
      </c>
      <c r="B39" s="335">
        <v>8.8999999999999996E-2</v>
      </c>
      <c r="C39" s="395">
        <v>8.1000000000000003E-2</v>
      </c>
      <c r="D39" s="335">
        <v>9.0999999999999998E-2</v>
      </c>
      <c r="E39" s="349">
        <v>0.13600000000000001</v>
      </c>
      <c r="F39" s="349">
        <v>0.107</v>
      </c>
      <c r="G39" s="381"/>
      <c r="H39" s="381"/>
      <c r="I39" s="381"/>
      <c r="J39" s="268"/>
      <c r="K39" s="268"/>
      <c r="L39" s="268"/>
      <c r="M39" s="268"/>
    </row>
    <row r="40" spans="1:13" x14ac:dyDescent="0.2">
      <c r="A40" s="394" t="s">
        <v>11</v>
      </c>
      <c r="B40" s="335">
        <v>1.4999999999999999E-2</v>
      </c>
      <c r="C40" s="395">
        <v>4.0000000000000001E-3</v>
      </c>
      <c r="D40" s="335">
        <v>1.7000000000000001E-2</v>
      </c>
      <c r="E40" s="349">
        <v>8.0000000000000002E-3</v>
      </c>
      <c r="F40" s="349">
        <v>5.0000000000000001E-3</v>
      </c>
      <c r="G40" s="381"/>
      <c r="H40" s="381"/>
      <c r="I40" s="381"/>
      <c r="J40" s="268"/>
      <c r="K40" s="268"/>
      <c r="L40" s="268"/>
      <c r="M40" s="268"/>
    </row>
    <row r="41" spans="1:13" x14ac:dyDescent="0.2">
      <c r="A41" s="394" t="s">
        <v>10</v>
      </c>
      <c r="B41" s="335">
        <v>2.5000000000000001E-2</v>
      </c>
      <c r="C41" s="395">
        <v>1.9E-2</v>
      </c>
      <c r="D41" s="335">
        <v>2.1999999999999999E-2</v>
      </c>
      <c r="E41" s="349">
        <v>2.5000000000000001E-2</v>
      </c>
      <c r="F41" s="349">
        <v>0.03</v>
      </c>
      <c r="G41" s="292"/>
      <c r="H41" s="292"/>
      <c r="I41" s="268"/>
      <c r="J41" s="268"/>
      <c r="K41" s="268"/>
      <c r="L41" s="268"/>
      <c r="M41" s="268"/>
    </row>
    <row r="42" spans="1:13" x14ac:dyDescent="0.2">
      <c r="A42" s="396" t="s">
        <v>128</v>
      </c>
      <c r="B42" s="393">
        <f t="shared" ref="B42:C42" si="1">B37</f>
        <v>41364</v>
      </c>
      <c r="C42" s="393">
        <f t="shared" si="1"/>
        <v>41729</v>
      </c>
      <c r="D42" s="2">
        <v>42094</v>
      </c>
      <c r="E42" s="2">
        <v>42460</v>
      </c>
      <c r="F42" s="2">
        <v>42825</v>
      </c>
      <c r="G42" s="382"/>
      <c r="H42" s="382"/>
      <c r="I42" s="268"/>
      <c r="J42" s="292"/>
      <c r="K42" s="268"/>
      <c r="L42" s="268"/>
      <c r="M42" s="268"/>
    </row>
    <row r="43" spans="1:13" x14ac:dyDescent="0.2">
      <c r="A43" s="309" t="s">
        <v>129</v>
      </c>
      <c r="B43" s="335">
        <v>0.86499999999999999</v>
      </c>
      <c r="C43" s="395">
        <v>0.89600000000000002</v>
      </c>
      <c r="D43" s="335">
        <v>0.89900000000000002</v>
      </c>
      <c r="E43" s="349">
        <v>0.92800000000000005</v>
      </c>
      <c r="F43" s="397">
        <v>0.91200000000000003</v>
      </c>
      <c r="G43" s="382"/>
      <c r="H43" s="382"/>
      <c r="I43" s="268"/>
      <c r="J43" s="382"/>
      <c r="K43" s="268"/>
      <c r="L43" s="268"/>
      <c r="M43" s="268"/>
    </row>
    <row r="44" spans="1:13" x14ac:dyDescent="0.2">
      <c r="A44" s="309" t="s">
        <v>130</v>
      </c>
      <c r="B44" s="335">
        <v>3.3000000000000002E-2</v>
      </c>
      <c r="C44" s="395">
        <v>1.7000000000000001E-2</v>
      </c>
      <c r="D44" s="335">
        <v>7.0000000000000001E-3</v>
      </c>
      <c r="E44" s="349">
        <v>1.9E-2</v>
      </c>
      <c r="F44" s="397">
        <v>2.5000000000000001E-2</v>
      </c>
      <c r="G44" s="382"/>
      <c r="H44" s="382"/>
      <c r="I44" s="268"/>
      <c r="J44" s="382"/>
      <c r="K44" s="268"/>
      <c r="L44" s="268"/>
      <c r="M44" s="268"/>
    </row>
    <row r="45" spans="1:13" x14ac:dyDescent="0.2">
      <c r="A45" s="309" t="s">
        <v>11</v>
      </c>
      <c r="B45" s="335">
        <v>7.5999999999999998E-2</v>
      </c>
      <c r="C45" s="395">
        <v>6.8000000000000005E-2</v>
      </c>
      <c r="D45" s="335">
        <v>7.0999999999999994E-2</v>
      </c>
      <c r="E45" s="349">
        <v>2.8000000000000001E-2</v>
      </c>
      <c r="F45" s="397">
        <v>3.4000000000000002E-2</v>
      </c>
      <c r="G45" s="382"/>
      <c r="H45" s="382"/>
      <c r="I45" s="268"/>
      <c r="J45" s="382"/>
      <c r="K45" s="268"/>
      <c r="L45" s="268"/>
      <c r="M45" s="268"/>
    </row>
    <row r="46" spans="1:13" x14ac:dyDescent="0.2">
      <c r="A46" s="309" t="s">
        <v>10</v>
      </c>
      <c r="B46" s="335">
        <v>2.5000000000000001E-2</v>
      </c>
      <c r="C46" s="395">
        <v>1.9E-2</v>
      </c>
      <c r="D46" s="335">
        <v>2.1999999999999999E-2</v>
      </c>
      <c r="E46" s="349">
        <v>2.5000000000000001E-2</v>
      </c>
      <c r="F46" s="397">
        <v>2.9000000000000001E-2</v>
      </c>
      <c r="G46" s="381"/>
      <c r="H46" s="383"/>
      <c r="I46" s="268"/>
      <c r="J46" s="382"/>
      <c r="K46" s="268"/>
      <c r="L46" s="268"/>
      <c r="M46" s="268"/>
    </row>
    <row r="47" spans="1:13" x14ac:dyDescent="0.2">
      <c r="A47" s="398" t="s">
        <v>131</v>
      </c>
      <c r="B47" s="335">
        <v>1.4999999999999999E-2</v>
      </c>
      <c r="C47" s="395">
        <v>2.1000000000000001E-2</v>
      </c>
      <c r="D47" s="335">
        <v>5.0000000000000001E-3</v>
      </c>
      <c r="E47" s="349">
        <v>8.0000000000000002E-3</v>
      </c>
      <c r="F47" s="340">
        <v>8.9999999999999993E-3</v>
      </c>
      <c r="G47" s="117"/>
      <c r="H47" s="117"/>
      <c r="J47" s="381"/>
      <c r="K47" s="268"/>
      <c r="L47" s="268"/>
      <c r="M47" s="268"/>
    </row>
    <row r="48" spans="1:13" x14ac:dyDescent="0.2">
      <c r="A48" s="6"/>
      <c r="B48" s="135"/>
      <c r="C48" s="116"/>
      <c r="D48" s="116"/>
      <c r="E48" s="117"/>
      <c r="F48" s="116"/>
      <c r="M48" s="188"/>
    </row>
    <row r="49" spans="1:15" x14ac:dyDescent="0.2">
      <c r="A49" s="6"/>
      <c r="B49" s="135"/>
    </row>
    <row r="50" spans="1:15" ht="16.5" thickBot="1" x14ac:dyDescent="0.3">
      <c r="A50" s="8" t="s">
        <v>248</v>
      </c>
      <c r="G50" s="290"/>
      <c r="H50" s="290"/>
      <c r="I50" s="290"/>
    </row>
    <row r="51" spans="1:15" ht="15.75" x14ac:dyDescent="0.25">
      <c r="B51" s="571" t="s">
        <v>26</v>
      </c>
      <c r="C51" s="572"/>
      <c r="D51" s="572"/>
      <c r="E51" s="586"/>
      <c r="F51" s="297" t="s">
        <v>414</v>
      </c>
      <c r="G51" s="292"/>
      <c r="H51" s="292"/>
      <c r="I51" s="292"/>
      <c r="J51" s="268"/>
    </row>
    <row r="52" spans="1:15" x14ac:dyDescent="0.2">
      <c r="A52" s="400" t="s">
        <v>32</v>
      </c>
      <c r="B52" s="81" t="s">
        <v>28</v>
      </c>
      <c r="C52" s="81" t="s">
        <v>29</v>
      </c>
      <c r="D52" s="81" t="s">
        <v>270</v>
      </c>
      <c r="E52" s="81" t="s">
        <v>303</v>
      </c>
      <c r="F52" s="2">
        <v>42825</v>
      </c>
      <c r="G52" s="399"/>
      <c r="H52" s="399"/>
      <c r="I52" s="399"/>
      <c r="J52" s="268"/>
    </row>
    <row r="53" spans="1:15" ht="63.75" x14ac:dyDescent="0.2">
      <c r="A53" s="401" t="s">
        <v>31</v>
      </c>
      <c r="B53" s="80">
        <v>0.08</v>
      </c>
      <c r="C53" s="80">
        <v>9.4E-2</v>
      </c>
      <c r="D53" s="80">
        <v>6.5000000000000002E-2</v>
      </c>
      <c r="E53" s="402">
        <v>4.9000000000000002E-2</v>
      </c>
      <c r="F53" s="402">
        <v>4.9000000000000002E-2</v>
      </c>
      <c r="G53" s="399"/>
      <c r="H53" s="399"/>
      <c r="I53" s="399"/>
      <c r="J53" s="268"/>
      <c r="O53" s="188"/>
    </row>
    <row r="54" spans="1:15" ht="63.75" x14ac:dyDescent="0.2">
      <c r="A54" s="401" t="s">
        <v>30</v>
      </c>
      <c r="B54" s="7">
        <v>0.19</v>
      </c>
      <c r="C54" s="7">
        <v>0.17299999999999999</v>
      </c>
      <c r="D54" s="7">
        <v>0.13900000000000001</v>
      </c>
      <c r="E54" s="324">
        <v>0.13500000000000001</v>
      </c>
      <c r="F54" s="402">
        <v>0.158</v>
      </c>
      <c r="G54" s="399"/>
      <c r="H54" s="399"/>
      <c r="I54" s="399"/>
      <c r="J54" s="268"/>
    </row>
    <row r="55" spans="1:15" ht="89.25" x14ac:dyDescent="0.2">
      <c r="A55" s="403" t="s">
        <v>255</v>
      </c>
      <c r="B55" s="80">
        <v>0.13300000000000001</v>
      </c>
      <c r="C55" s="80">
        <v>0.16800000000000001</v>
      </c>
      <c r="D55" s="80">
        <v>0.19800000000000001</v>
      </c>
      <c r="E55" s="402">
        <v>0.18099999999999999</v>
      </c>
      <c r="F55" s="402">
        <v>0.20799999999999999</v>
      </c>
      <c r="G55" s="399"/>
      <c r="H55" s="399"/>
      <c r="I55" s="268"/>
      <c r="J55" s="268"/>
    </row>
    <row r="56" spans="1:15" ht="76.5" x14ac:dyDescent="0.2">
      <c r="A56" s="403" t="s">
        <v>256</v>
      </c>
      <c r="B56" s="80">
        <v>5.3999999999999999E-2</v>
      </c>
      <c r="C56" s="80">
        <v>6.4000000000000001E-2</v>
      </c>
      <c r="D56" s="80">
        <v>9.9000000000000005E-2</v>
      </c>
      <c r="E56" s="402">
        <v>6.4000000000000001E-2</v>
      </c>
      <c r="F56" s="402">
        <v>0.11600000000000001</v>
      </c>
      <c r="J56" s="399"/>
    </row>
  </sheetData>
  <mergeCells count="6">
    <mergeCell ref="A1:F1"/>
    <mergeCell ref="B4:E4"/>
    <mergeCell ref="B15:E15"/>
    <mergeCell ref="B51:E51"/>
    <mergeCell ref="K29:M29"/>
    <mergeCell ref="K17:M17"/>
  </mergeCells>
  <pageMargins left="0.7" right="0.7" top="0.75" bottom="0.75" header="0.3" footer="0.3"/>
  <pageSetup paperSize="9" scale="64" fitToHeight="0" orientation="portrait" r:id="rId1"/>
  <rowBreaks count="1" manualBreakCount="1">
    <brk id="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tabSelected="1" topLeftCell="D1" workbookViewId="0">
      <selection activeCell="N11" sqref="N11:O13"/>
    </sheetView>
  </sheetViews>
  <sheetFormatPr defaultRowHeight="15" x14ac:dyDescent="0.2"/>
  <cols>
    <col min="1" max="1" width="24.109375" style="161" customWidth="1"/>
    <col min="2" max="9" width="11.21875" style="161" customWidth="1"/>
    <col min="10" max="16384" width="8.88671875" style="161"/>
  </cols>
  <sheetData>
    <row r="1" spans="1:15" ht="54.75" customHeight="1" x14ac:dyDescent="0.2">
      <c r="A1" s="522" t="s">
        <v>144</v>
      </c>
      <c r="B1" s="522"/>
      <c r="C1" s="522"/>
      <c r="D1" s="522"/>
      <c r="E1" s="522"/>
      <c r="F1" s="522"/>
      <c r="G1" s="522"/>
      <c r="H1" s="522"/>
      <c r="I1" s="522"/>
      <c r="J1" s="522"/>
      <c r="K1" s="522"/>
      <c r="L1" s="522"/>
      <c r="M1" s="522"/>
    </row>
    <row r="3" spans="1:15" ht="18" x14ac:dyDescent="0.2">
      <c r="A3" s="620" t="s">
        <v>62</v>
      </c>
      <c r="B3" s="620"/>
      <c r="C3" s="620"/>
      <c r="D3" s="620"/>
      <c r="E3" s="620"/>
      <c r="F3" s="620"/>
      <c r="G3" s="620"/>
      <c r="H3" s="620"/>
      <c r="I3" s="620"/>
      <c r="J3" s="620"/>
      <c r="K3" s="620"/>
      <c r="L3" s="620"/>
      <c r="M3" s="620"/>
    </row>
    <row r="5" spans="1:15" ht="77.25" customHeight="1" x14ac:dyDescent="0.2">
      <c r="A5" s="621" t="s">
        <v>61</v>
      </c>
      <c r="B5" s="621"/>
      <c r="C5" s="621"/>
      <c r="D5" s="621"/>
      <c r="E5" s="621"/>
      <c r="F5" s="621"/>
      <c r="G5" s="621"/>
      <c r="H5" s="621"/>
      <c r="I5" s="621"/>
      <c r="J5" s="621"/>
      <c r="K5" s="621"/>
      <c r="L5" s="621"/>
      <c r="M5" s="621"/>
    </row>
    <row r="7" spans="1:15" ht="16.5" thickBot="1" x14ac:dyDescent="0.25">
      <c r="A7" s="497" t="s">
        <v>249</v>
      </c>
      <c r="B7" s="497"/>
      <c r="C7" s="497"/>
      <c r="D7" s="497"/>
      <c r="E7" s="497"/>
      <c r="F7" s="497"/>
      <c r="G7" s="497"/>
      <c r="H7" s="497"/>
      <c r="I7" s="497"/>
      <c r="J7" s="497"/>
      <c r="K7" s="497"/>
      <c r="L7" s="497"/>
      <c r="M7" s="497"/>
    </row>
    <row r="8" spans="1:15" ht="15.75" customHeight="1" x14ac:dyDescent="0.25">
      <c r="A8" s="11"/>
      <c r="B8" s="611" t="s">
        <v>274</v>
      </c>
      <c r="C8" s="612"/>
      <c r="D8" s="612"/>
      <c r="E8" s="612"/>
      <c r="F8" s="612"/>
      <c r="G8" s="612"/>
      <c r="H8" s="594" t="s">
        <v>267</v>
      </c>
      <c r="I8" s="595"/>
      <c r="J8" s="594" t="s">
        <v>289</v>
      </c>
      <c r="K8" s="595"/>
      <c r="L8" s="594" t="s">
        <v>294</v>
      </c>
      <c r="M8" s="595"/>
      <c r="N8" s="594" t="s">
        <v>296</v>
      </c>
      <c r="O8" s="595"/>
    </row>
    <row r="9" spans="1:15" ht="27" customHeight="1" x14ac:dyDescent="0.2">
      <c r="A9" s="11"/>
      <c r="B9" s="607" t="s">
        <v>29</v>
      </c>
      <c r="C9" s="550"/>
      <c r="D9" s="550" t="s">
        <v>270</v>
      </c>
      <c r="E9" s="618"/>
      <c r="F9" s="550" t="s">
        <v>316</v>
      </c>
      <c r="G9" s="618"/>
      <c r="H9" s="588" t="s">
        <v>309</v>
      </c>
      <c r="I9" s="589"/>
      <c r="J9" s="588" t="s">
        <v>310</v>
      </c>
      <c r="K9" s="617"/>
      <c r="L9" s="588" t="s">
        <v>311</v>
      </c>
      <c r="M9" s="589"/>
      <c r="N9" s="609" t="s">
        <v>312</v>
      </c>
      <c r="O9" s="610"/>
    </row>
    <row r="10" spans="1:15" x14ac:dyDescent="0.2">
      <c r="A10" s="11"/>
      <c r="B10" s="158" t="s">
        <v>66</v>
      </c>
      <c r="C10" s="130" t="s">
        <v>67</v>
      </c>
      <c r="D10" s="130" t="s">
        <v>66</v>
      </c>
      <c r="E10" s="131" t="s">
        <v>67</v>
      </c>
      <c r="F10" s="158" t="s">
        <v>66</v>
      </c>
      <c r="G10" s="130" t="s">
        <v>67</v>
      </c>
      <c r="H10" s="158" t="s">
        <v>66</v>
      </c>
      <c r="I10" s="129" t="s">
        <v>67</v>
      </c>
      <c r="J10" s="158" t="s">
        <v>66</v>
      </c>
      <c r="K10" s="129" t="s">
        <v>67</v>
      </c>
      <c r="L10" s="158" t="s">
        <v>66</v>
      </c>
      <c r="M10" s="129" t="s">
        <v>67</v>
      </c>
      <c r="N10" s="158" t="s">
        <v>66</v>
      </c>
      <c r="O10" s="129" t="s">
        <v>67</v>
      </c>
    </row>
    <row r="11" spans="1:15" ht="33" customHeight="1" x14ac:dyDescent="0.2">
      <c r="A11" s="137" t="s">
        <v>63</v>
      </c>
      <c r="B11" s="108">
        <v>538</v>
      </c>
      <c r="C11" s="104" t="s">
        <v>83</v>
      </c>
      <c r="D11" s="104">
        <v>585</v>
      </c>
      <c r="E11" s="194" t="s">
        <v>83</v>
      </c>
      <c r="F11" s="108">
        <v>630</v>
      </c>
      <c r="G11" s="104" t="s">
        <v>83</v>
      </c>
      <c r="H11" s="167">
        <v>190</v>
      </c>
      <c r="I11" s="164" t="s">
        <v>83</v>
      </c>
      <c r="J11" s="167">
        <v>215</v>
      </c>
      <c r="K11" s="164" t="s">
        <v>83</v>
      </c>
      <c r="L11" s="167">
        <v>169</v>
      </c>
      <c r="M11" s="164" t="s">
        <v>83</v>
      </c>
      <c r="N11" s="180">
        <v>163</v>
      </c>
      <c r="O11" s="632" t="s">
        <v>83</v>
      </c>
    </row>
    <row r="12" spans="1:15" ht="33" customHeight="1" x14ac:dyDescent="0.2">
      <c r="A12" s="137" t="s">
        <v>64</v>
      </c>
      <c r="B12" s="108">
        <v>85</v>
      </c>
      <c r="C12" s="95">
        <v>0.14949999999999999</v>
      </c>
      <c r="D12" s="104">
        <v>114</v>
      </c>
      <c r="E12" s="195">
        <v>0.19487179487179487</v>
      </c>
      <c r="F12" s="108">
        <v>114</v>
      </c>
      <c r="G12" s="95">
        <v>0.18090000000000001</v>
      </c>
      <c r="H12" s="167">
        <v>48</v>
      </c>
      <c r="I12" s="152">
        <v>0.25259999999999999</v>
      </c>
      <c r="J12" s="167">
        <v>50</v>
      </c>
      <c r="K12" s="152">
        <v>0.23250000000000001</v>
      </c>
      <c r="L12" s="167">
        <v>27</v>
      </c>
      <c r="M12" s="152">
        <v>0.15976331360946747</v>
      </c>
      <c r="N12" s="180">
        <v>46</v>
      </c>
      <c r="O12" s="623">
        <f>SUM(N12/N33)</f>
        <v>0.34074074074074073</v>
      </c>
    </row>
    <row r="13" spans="1:15" ht="33" customHeight="1" thickBot="1" x14ac:dyDescent="0.25">
      <c r="A13" s="137" t="s">
        <v>65</v>
      </c>
      <c r="B13" s="25">
        <v>710</v>
      </c>
      <c r="C13" s="105" t="s">
        <v>83</v>
      </c>
      <c r="D13" s="105">
        <v>839</v>
      </c>
      <c r="E13" s="106" t="s">
        <v>83</v>
      </c>
      <c r="F13" s="25">
        <v>851</v>
      </c>
      <c r="G13" s="105" t="s">
        <v>83</v>
      </c>
      <c r="H13" s="153">
        <v>290</v>
      </c>
      <c r="I13" s="113" t="s">
        <v>83</v>
      </c>
      <c r="J13" s="153">
        <v>314</v>
      </c>
      <c r="K13" s="113" t="s">
        <v>83</v>
      </c>
      <c r="L13" s="153">
        <v>276</v>
      </c>
      <c r="M13" s="113" t="s">
        <v>83</v>
      </c>
      <c r="N13" s="186">
        <v>248</v>
      </c>
      <c r="O13" s="624" t="s">
        <v>83</v>
      </c>
    </row>
    <row r="14" spans="1:15" x14ac:dyDescent="0.2">
      <c r="A14" s="19"/>
    </row>
    <row r="15" spans="1:15" x14ac:dyDescent="0.2">
      <c r="A15" s="19"/>
    </row>
    <row r="16" spans="1:15" ht="16.5" thickBot="1" x14ac:dyDescent="0.25">
      <c r="A16" s="510" t="s">
        <v>250</v>
      </c>
      <c r="B16" s="510"/>
      <c r="C16" s="510"/>
      <c r="D16" s="510"/>
      <c r="E16" s="510"/>
      <c r="F16" s="510"/>
      <c r="G16" s="510"/>
      <c r="H16" s="510"/>
      <c r="I16" s="510"/>
      <c r="J16" s="510"/>
      <c r="K16" s="510"/>
      <c r="L16" s="510"/>
      <c r="M16" s="510"/>
    </row>
    <row r="17" spans="1:15" ht="15.75" customHeight="1" x14ac:dyDescent="0.25">
      <c r="A17" s="19"/>
      <c r="B17" s="611" t="s">
        <v>274</v>
      </c>
      <c r="C17" s="612"/>
      <c r="D17" s="612"/>
      <c r="E17" s="612"/>
      <c r="F17" s="612"/>
      <c r="G17" s="612"/>
      <c r="H17" s="594" t="s">
        <v>267</v>
      </c>
      <c r="I17" s="595"/>
      <c r="J17" s="594" t="s">
        <v>289</v>
      </c>
      <c r="K17" s="619"/>
      <c r="L17" s="594" t="s">
        <v>294</v>
      </c>
      <c r="M17" s="595"/>
      <c r="N17" s="594" t="s">
        <v>296</v>
      </c>
      <c r="O17" s="595"/>
    </row>
    <row r="18" spans="1:15" ht="26.45" customHeight="1" x14ac:dyDescent="0.2">
      <c r="A18" s="19"/>
      <c r="B18" s="591" t="s">
        <v>29</v>
      </c>
      <c r="C18" s="616"/>
      <c r="D18" s="591" t="s">
        <v>270</v>
      </c>
      <c r="E18" s="616"/>
      <c r="F18" s="591" t="s">
        <v>303</v>
      </c>
      <c r="G18" s="616"/>
      <c r="H18" s="588" t="s">
        <v>309</v>
      </c>
      <c r="I18" s="589"/>
      <c r="J18" s="588" t="s">
        <v>310</v>
      </c>
      <c r="K18" s="617"/>
      <c r="L18" s="588" t="s">
        <v>311</v>
      </c>
      <c r="M18" s="589"/>
      <c r="N18" s="609" t="s">
        <v>312</v>
      </c>
      <c r="O18" s="610"/>
    </row>
    <row r="19" spans="1:15" ht="21.2" customHeight="1" x14ac:dyDescent="0.2">
      <c r="A19" s="20" t="s">
        <v>68</v>
      </c>
      <c r="B19" s="158" t="s">
        <v>66</v>
      </c>
      <c r="C19" s="129" t="s">
        <v>67</v>
      </c>
      <c r="D19" s="158" t="s">
        <v>66</v>
      </c>
      <c r="E19" s="129" t="s">
        <v>67</v>
      </c>
      <c r="F19" s="158" t="s">
        <v>66</v>
      </c>
      <c r="G19" s="129" t="s">
        <v>67</v>
      </c>
      <c r="H19" s="158" t="s">
        <v>66</v>
      </c>
      <c r="I19" s="129" t="s">
        <v>67</v>
      </c>
      <c r="J19" s="158" t="s">
        <v>66</v>
      </c>
      <c r="K19" s="131" t="s">
        <v>67</v>
      </c>
      <c r="L19" s="158" t="s">
        <v>66</v>
      </c>
      <c r="M19" s="129" t="s">
        <v>67</v>
      </c>
      <c r="N19" s="158" t="s">
        <v>66</v>
      </c>
      <c r="O19" s="129" t="s">
        <v>67</v>
      </c>
    </row>
    <row r="20" spans="1:15" ht="21.2" customHeight="1" x14ac:dyDescent="0.2">
      <c r="A20" s="21" t="s">
        <v>69</v>
      </c>
      <c r="B20" s="107">
        <v>468</v>
      </c>
      <c r="C20" s="110">
        <v>0.87239999999999995</v>
      </c>
      <c r="D20" s="107">
        <v>480</v>
      </c>
      <c r="E20" s="110">
        <v>0.82051282051282048</v>
      </c>
      <c r="F20" s="107">
        <v>517.33000000000004</v>
      </c>
      <c r="G20" s="110">
        <v>0.82120000000000004</v>
      </c>
      <c r="H20" s="167">
        <v>156.5</v>
      </c>
      <c r="I20" s="152">
        <v>0.82369999999999999</v>
      </c>
      <c r="J20" s="167">
        <v>168.5</v>
      </c>
      <c r="K20" s="163">
        <v>0.82199999999999995</v>
      </c>
      <c r="L20" s="167">
        <v>131</v>
      </c>
      <c r="M20" s="152">
        <v>0.77510000000000001</v>
      </c>
      <c r="N20" s="180">
        <v>119</v>
      </c>
      <c r="O20" s="623">
        <f>SUM(N20/N33)</f>
        <v>0.88148148148148153</v>
      </c>
    </row>
    <row r="21" spans="1:15" ht="21.2" customHeight="1" x14ac:dyDescent="0.2">
      <c r="A21" s="21" t="s">
        <v>70</v>
      </c>
      <c r="B21" s="107">
        <v>16</v>
      </c>
      <c r="C21" s="110">
        <v>3.1800000000000002E-2</v>
      </c>
      <c r="D21" s="107">
        <v>5</v>
      </c>
      <c r="E21" s="110">
        <v>8.5470085470085479E-3</v>
      </c>
      <c r="F21" s="107">
        <v>1</v>
      </c>
      <c r="G21" s="110">
        <v>1.6000000000000001E-3</v>
      </c>
      <c r="H21" s="167">
        <v>1</v>
      </c>
      <c r="I21" s="152">
        <v>5.3E-3</v>
      </c>
      <c r="J21" s="167">
        <v>0</v>
      </c>
      <c r="K21" s="163">
        <v>0</v>
      </c>
      <c r="L21" s="167">
        <v>1</v>
      </c>
      <c r="M21" s="152">
        <v>5.8999999999999999E-3</v>
      </c>
      <c r="N21" s="180">
        <v>4</v>
      </c>
      <c r="O21" s="623">
        <f>SUM(N21/N33)</f>
        <v>2.9629629629629631E-2</v>
      </c>
    </row>
    <row r="22" spans="1:15" ht="21.2" customHeight="1" x14ac:dyDescent="0.2">
      <c r="A22" s="21" t="s">
        <v>71</v>
      </c>
      <c r="B22" s="107">
        <v>1</v>
      </c>
      <c r="C22" s="110">
        <v>1.6000000000000001E-3</v>
      </c>
      <c r="D22" s="107">
        <v>3</v>
      </c>
      <c r="E22" s="110">
        <v>5.1282051282051282E-3</v>
      </c>
      <c r="F22" s="107">
        <v>3</v>
      </c>
      <c r="G22" s="110">
        <v>4.7999999999999996E-3</v>
      </c>
      <c r="H22" s="167">
        <v>5</v>
      </c>
      <c r="I22" s="152">
        <v>2.63E-2</v>
      </c>
      <c r="J22" s="167">
        <v>1.5</v>
      </c>
      <c r="K22" s="163">
        <v>7.0000000000000001E-3</v>
      </c>
      <c r="L22" s="167">
        <v>0.5</v>
      </c>
      <c r="M22" s="152">
        <v>2.5999999999999999E-3</v>
      </c>
      <c r="N22" s="180">
        <v>0</v>
      </c>
      <c r="O22" s="623">
        <f>SUM(N22/N33)</f>
        <v>0</v>
      </c>
    </row>
    <row r="23" spans="1:15" ht="21.2" customHeight="1" x14ac:dyDescent="0.2">
      <c r="A23" s="21" t="s">
        <v>72</v>
      </c>
      <c r="B23" s="107">
        <v>0</v>
      </c>
      <c r="C23" s="110">
        <v>0</v>
      </c>
      <c r="D23" s="107">
        <v>0</v>
      </c>
      <c r="E23" s="110">
        <v>0</v>
      </c>
      <c r="F23" s="107">
        <v>0</v>
      </c>
      <c r="G23" s="110">
        <v>0</v>
      </c>
      <c r="H23" s="167">
        <v>2</v>
      </c>
      <c r="I23" s="152">
        <v>1.0500000000000001E-2</v>
      </c>
      <c r="J23" s="167">
        <v>2</v>
      </c>
      <c r="K23" s="163">
        <v>0</v>
      </c>
      <c r="L23" s="167">
        <v>2.5</v>
      </c>
      <c r="M23" s="152">
        <v>1.4800000000000001E-2</v>
      </c>
      <c r="N23" s="180">
        <v>0</v>
      </c>
      <c r="O23" s="623">
        <f>SUM(N23/N33)</f>
        <v>0</v>
      </c>
    </row>
    <row r="24" spans="1:15" ht="21.2" customHeight="1" x14ac:dyDescent="0.2">
      <c r="A24" s="21" t="s">
        <v>73</v>
      </c>
      <c r="B24" s="107">
        <v>0</v>
      </c>
      <c r="C24" s="110">
        <v>0</v>
      </c>
      <c r="D24" s="107">
        <v>2</v>
      </c>
      <c r="E24" s="110">
        <v>3.4188034188034188E-3</v>
      </c>
      <c r="F24" s="107">
        <v>3.5</v>
      </c>
      <c r="G24" s="110">
        <v>5.5999999999999999E-3</v>
      </c>
      <c r="H24" s="167">
        <v>1</v>
      </c>
      <c r="I24" s="152">
        <v>5.3E-3</v>
      </c>
      <c r="J24" s="167">
        <v>2</v>
      </c>
      <c r="K24" s="163">
        <v>9.2999999999999992E-3</v>
      </c>
      <c r="L24" s="167">
        <v>0</v>
      </c>
      <c r="M24" s="253">
        <v>0</v>
      </c>
      <c r="N24" s="180">
        <v>1</v>
      </c>
      <c r="O24" s="623">
        <f>SUM(N24/N33)</f>
        <v>7.4074074074074077E-3</v>
      </c>
    </row>
    <row r="25" spans="1:15" ht="21.2" customHeight="1" x14ac:dyDescent="0.2">
      <c r="A25" s="22" t="s">
        <v>74</v>
      </c>
      <c r="B25" s="108">
        <v>0</v>
      </c>
      <c r="C25" s="111">
        <v>0</v>
      </c>
      <c r="D25" s="108">
        <v>1</v>
      </c>
      <c r="E25" s="111">
        <v>1.7094017094017094E-3</v>
      </c>
      <c r="F25" s="108">
        <v>1</v>
      </c>
      <c r="G25" s="111">
        <v>1.6000000000000001E-3</v>
      </c>
      <c r="H25" s="167">
        <v>0</v>
      </c>
      <c r="I25" s="152">
        <v>0</v>
      </c>
      <c r="J25" s="167">
        <v>0</v>
      </c>
      <c r="K25" s="163">
        <v>0</v>
      </c>
      <c r="L25" s="167">
        <v>0</v>
      </c>
      <c r="M25" s="253">
        <v>0</v>
      </c>
      <c r="N25" s="180">
        <v>0</v>
      </c>
      <c r="O25" s="623">
        <f>SUM(N25/N33)</f>
        <v>0</v>
      </c>
    </row>
    <row r="26" spans="1:15" ht="21.2" customHeight="1" x14ac:dyDescent="0.2">
      <c r="A26" s="22" t="s">
        <v>75</v>
      </c>
      <c r="B26" s="108">
        <v>0</v>
      </c>
      <c r="C26" s="111">
        <v>0</v>
      </c>
      <c r="D26" s="108">
        <v>3</v>
      </c>
      <c r="E26" s="111">
        <v>5.1282051282051282E-3</v>
      </c>
      <c r="F26" s="108">
        <v>2</v>
      </c>
      <c r="G26" s="111">
        <v>3.2000000000000002E-3</v>
      </c>
      <c r="H26" s="167">
        <v>1</v>
      </c>
      <c r="I26" s="152">
        <v>5.3E-3</v>
      </c>
      <c r="J26" s="167">
        <v>1</v>
      </c>
      <c r="K26" s="163">
        <v>4.7000000000000002E-3</v>
      </c>
      <c r="L26" s="167">
        <v>3</v>
      </c>
      <c r="M26" s="152">
        <v>1.78E-2</v>
      </c>
      <c r="N26" s="180">
        <v>1</v>
      </c>
      <c r="O26" s="623">
        <f>SUM(N26/N33)</f>
        <v>7.4074074074074077E-3</v>
      </c>
    </row>
    <row r="27" spans="1:15" ht="21.2" customHeight="1" x14ac:dyDescent="0.2">
      <c r="A27" s="22" t="s">
        <v>76</v>
      </c>
      <c r="B27" s="108">
        <v>1</v>
      </c>
      <c r="C27" s="111">
        <v>1.6000000000000001E-3</v>
      </c>
      <c r="D27" s="108">
        <v>1</v>
      </c>
      <c r="E27" s="111">
        <v>1.7094017094017094E-3</v>
      </c>
      <c r="F27" s="108">
        <v>4</v>
      </c>
      <c r="G27" s="111">
        <v>6.3E-3</v>
      </c>
      <c r="H27" s="167">
        <v>0</v>
      </c>
      <c r="I27" s="152">
        <v>0</v>
      </c>
      <c r="J27" s="167">
        <v>1</v>
      </c>
      <c r="K27" s="163">
        <v>4.7000000000000002E-3</v>
      </c>
      <c r="L27" s="167">
        <v>2</v>
      </c>
      <c r="M27" s="152">
        <v>1.18E-2</v>
      </c>
      <c r="N27" s="180">
        <v>0</v>
      </c>
      <c r="O27" s="623">
        <f>SUM(N27/N33)</f>
        <v>0</v>
      </c>
    </row>
    <row r="28" spans="1:15" ht="21.2" customHeight="1" x14ac:dyDescent="0.2">
      <c r="A28" s="22" t="s">
        <v>77</v>
      </c>
      <c r="B28" s="108">
        <v>18</v>
      </c>
      <c r="C28" s="111">
        <v>3.3599999999999998E-2</v>
      </c>
      <c r="D28" s="108">
        <v>25</v>
      </c>
      <c r="E28" s="111">
        <v>4.2735042735042736E-2</v>
      </c>
      <c r="F28" s="108">
        <v>22</v>
      </c>
      <c r="G28" s="111">
        <v>3.49E-2</v>
      </c>
      <c r="H28" s="167">
        <v>3.5</v>
      </c>
      <c r="I28" s="152">
        <v>1.84E-2</v>
      </c>
      <c r="J28" s="167">
        <v>10</v>
      </c>
      <c r="K28" s="163">
        <v>4.7E-2</v>
      </c>
      <c r="L28" s="167">
        <v>2</v>
      </c>
      <c r="M28" s="152">
        <v>1.18E-2</v>
      </c>
      <c r="N28" s="180">
        <v>2</v>
      </c>
      <c r="O28" s="623">
        <f>SUM(N28/N33)</f>
        <v>1.4814814814814815E-2</v>
      </c>
    </row>
    <row r="29" spans="1:15" ht="21.2" customHeight="1" x14ac:dyDescent="0.2">
      <c r="A29" s="22" t="s">
        <v>78</v>
      </c>
      <c r="B29" s="108">
        <v>12</v>
      </c>
      <c r="C29" s="111">
        <v>2.1000000000000001E-2</v>
      </c>
      <c r="D29" s="108">
        <v>48</v>
      </c>
      <c r="E29" s="111">
        <v>8.2051282051282051E-2</v>
      </c>
      <c r="F29" s="108">
        <v>55.84</v>
      </c>
      <c r="G29" s="111">
        <v>8.8599999999999998E-2</v>
      </c>
      <c r="H29" s="167">
        <v>12.5</v>
      </c>
      <c r="I29" s="152">
        <v>6.5799999999999997E-2</v>
      </c>
      <c r="J29" s="167">
        <v>19</v>
      </c>
      <c r="K29" s="163">
        <v>8.8400000000000006E-2</v>
      </c>
      <c r="L29" s="167">
        <v>16</v>
      </c>
      <c r="M29" s="152">
        <v>9.4700000000000006E-2</v>
      </c>
      <c r="N29" s="180">
        <v>0</v>
      </c>
      <c r="O29" s="623">
        <f>SUM(N29/N33)</f>
        <v>0</v>
      </c>
    </row>
    <row r="30" spans="1:15" ht="21.2" customHeight="1" x14ac:dyDescent="0.2">
      <c r="A30" s="22" t="s">
        <v>79</v>
      </c>
      <c r="B30" s="108">
        <v>0</v>
      </c>
      <c r="C30" s="111">
        <v>0</v>
      </c>
      <c r="D30" s="108">
        <v>1</v>
      </c>
      <c r="E30" s="111">
        <v>1.7094017094017094E-3</v>
      </c>
      <c r="F30" s="108">
        <v>1</v>
      </c>
      <c r="G30" s="111">
        <v>1.6000000000000001E-3</v>
      </c>
      <c r="H30" s="167">
        <v>1</v>
      </c>
      <c r="I30" s="152">
        <v>5.3E-3</v>
      </c>
      <c r="J30" s="167">
        <v>0.5</v>
      </c>
      <c r="K30" s="163">
        <v>2.3E-3</v>
      </c>
      <c r="L30" s="167">
        <v>1</v>
      </c>
      <c r="M30" s="152">
        <v>5.8999999999999999E-3</v>
      </c>
      <c r="N30" s="180">
        <v>0</v>
      </c>
      <c r="O30" s="623">
        <f>SUM(N30/N33)</f>
        <v>0</v>
      </c>
    </row>
    <row r="31" spans="1:15" ht="21.2" customHeight="1" x14ac:dyDescent="0.2">
      <c r="A31" s="22" t="s">
        <v>80</v>
      </c>
      <c r="B31" s="108">
        <v>0</v>
      </c>
      <c r="C31" s="111">
        <v>0</v>
      </c>
      <c r="D31" s="108">
        <v>1</v>
      </c>
      <c r="E31" s="111">
        <v>1.7094017094017094E-3</v>
      </c>
      <c r="F31" s="108">
        <v>0</v>
      </c>
      <c r="G31" s="111">
        <v>0</v>
      </c>
      <c r="H31" s="167">
        <v>1</v>
      </c>
      <c r="I31" s="152">
        <v>5.3E-3</v>
      </c>
      <c r="J31" s="167">
        <v>2</v>
      </c>
      <c r="K31" s="163">
        <v>9.2999999999999992E-3</v>
      </c>
      <c r="L31" s="167">
        <v>0</v>
      </c>
      <c r="M31" s="253">
        <v>0</v>
      </c>
      <c r="N31" s="180">
        <v>0</v>
      </c>
      <c r="O31" s="623">
        <f>SUM(N31/N33)</f>
        <v>0</v>
      </c>
    </row>
    <row r="32" spans="1:15" ht="21.2" customHeight="1" x14ac:dyDescent="0.2">
      <c r="A32" s="22" t="s">
        <v>81</v>
      </c>
      <c r="B32" s="108">
        <v>22</v>
      </c>
      <c r="C32" s="111">
        <v>3.7999999999999999E-2</v>
      </c>
      <c r="D32" s="108">
        <v>15</v>
      </c>
      <c r="E32" s="111">
        <v>2.564102564102564E-2</v>
      </c>
      <c r="F32" s="108">
        <v>19.329999999999998</v>
      </c>
      <c r="G32" s="111">
        <v>3.0700000000000002E-2</v>
      </c>
      <c r="H32" s="167">
        <v>5.5</v>
      </c>
      <c r="I32" s="152">
        <v>2.8899999999999999E-2</v>
      </c>
      <c r="J32" s="167">
        <v>7.5</v>
      </c>
      <c r="K32" s="163">
        <v>3.49E-2</v>
      </c>
      <c r="L32" s="167">
        <v>10</v>
      </c>
      <c r="M32" s="152">
        <v>5.9200000000000003E-2</v>
      </c>
      <c r="N32" s="180">
        <v>8</v>
      </c>
      <c r="O32" s="623">
        <f>SUM(N32/N33)</f>
        <v>5.9259259259259262E-2</v>
      </c>
    </row>
    <row r="33" spans="1:15" ht="21.2" customHeight="1" thickBot="1" x14ac:dyDescent="0.25">
      <c r="A33" s="23" t="s">
        <v>82</v>
      </c>
      <c r="B33" s="109">
        <v>538</v>
      </c>
      <c r="C33" s="112">
        <v>1</v>
      </c>
      <c r="D33" s="109">
        <v>585</v>
      </c>
      <c r="E33" s="112">
        <v>1</v>
      </c>
      <c r="F33" s="109">
        <v>630</v>
      </c>
      <c r="G33" s="112">
        <v>1</v>
      </c>
      <c r="H33" s="237">
        <v>190</v>
      </c>
      <c r="I33" s="238">
        <v>1</v>
      </c>
      <c r="J33" s="237">
        <v>215</v>
      </c>
      <c r="K33" s="239">
        <v>1</v>
      </c>
      <c r="L33" s="237">
        <v>169</v>
      </c>
      <c r="M33" s="238">
        <v>1</v>
      </c>
      <c r="N33" s="630">
        <v>135</v>
      </c>
      <c r="O33" s="631">
        <v>1</v>
      </c>
    </row>
    <row r="34" spans="1:15" ht="21.2" customHeight="1" x14ac:dyDescent="0.2">
      <c r="D34" s="117"/>
      <c r="E34" s="117"/>
      <c r="F34" s="117"/>
      <c r="G34" s="117"/>
    </row>
    <row r="35" spans="1:15" ht="21.2" customHeight="1" x14ac:dyDescent="0.2">
      <c r="D35" s="117"/>
      <c r="E35" s="117"/>
      <c r="F35" s="117"/>
      <c r="G35" s="117"/>
    </row>
    <row r="36" spans="1:15" ht="16.5" thickBot="1" x14ac:dyDescent="0.25">
      <c r="A36" s="510" t="s">
        <v>251</v>
      </c>
      <c r="B36" s="510"/>
      <c r="C36" s="510"/>
      <c r="D36" s="510"/>
      <c r="E36" s="510"/>
      <c r="F36" s="510"/>
      <c r="G36" s="510"/>
    </row>
    <row r="37" spans="1:15" ht="15.75" customHeight="1" x14ac:dyDescent="0.25">
      <c r="B37" s="611" t="s">
        <v>274</v>
      </c>
      <c r="C37" s="612"/>
      <c r="D37" s="613"/>
      <c r="E37" s="168" t="s">
        <v>267</v>
      </c>
      <c r="F37" s="168" t="s">
        <v>289</v>
      </c>
      <c r="G37" s="168" t="s">
        <v>294</v>
      </c>
      <c r="H37" s="168" t="s">
        <v>296</v>
      </c>
    </row>
    <row r="38" spans="1:15" ht="38.25" x14ac:dyDescent="0.2">
      <c r="B38" s="250" t="s">
        <v>29</v>
      </c>
      <c r="C38" s="252" t="s">
        <v>270</v>
      </c>
      <c r="D38" s="252" t="s">
        <v>303</v>
      </c>
      <c r="E38" s="169" t="s">
        <v>309</v>
      </c>
      <c r="F38" s="169" t="s">
        <v>310</v>
      </c>
      <c r="G38" s="169" t="s">
        <v>311</v>
      </c>
      <c r="H38" s="169" t="s">
        <v>312</v>
      </c>
    </row>
    <row r="39" spans="1:15" ht="37.5" customHeight="1" x14ac:dyDescent="0.2">
      <c r="A39" s="37" t="s">
        <v>93</v>
      </c>
      <c r="B39" s="96" t="s">
        <v>94</v>
      </c>
      <c r="C39" s="164">
        <v>8</v>
      </c>
      <c r="D39" s="164">
        <v>6</v>
      </c>
      <c r="E39" s="114">
        <v>0</v>
      </c>
      <c r="F39" s="114">
        <v>6</v>
      </c>
      <c r="G39" s="114">
        <v>2</v>
      </c>
      <c r="H39" s="265">
        <v>3</v>
      </c>
    </row>
    <row r="40" spans="1:15" ht="34.5" customHeight="1" thickBot="1" x14ac:dyDescent="0.25">
      <c r="A40" s="87" t="s">
        <v>263</v>
      </c>
      <c r="B40" s="97" t="s">
        <v>94</v>
      </c>
      <c r="C40" s="113">
        <v>8</v>
      </c>
      <c r="D40" s="113">
        <v>4</v>
      </c>
      <c r="E40" s="115">
        <v>1</v>
      </c>
      <c r="F40" s="115">
        <v>6</v>
      </c>
      <c r="G40" s="115">
        <v>1</v>
      </c>
      <c r="H40" s="275">
        <v>4</v>
      </c>
    </row>
    <row r="41" spans="1:15" x14ac:dyDescent="0.2">
      <c r="A41" s="251"/>
    </row>
    <row r="43" spans="1:15" ht="15.75" thickBot="1" x14ac:dyDescent="0.25">
      <c r="A43" s="600" t="s">
        <v>287</v>
      </c>
      <c r="B43" s="600"/>
      <c r="C43" s="600"/>
      <c r="D43" s="600"/>
      <c r="E43" s="600"/>
      <c r="F43" s="600"/>
      <c r="G43" s="600"/>
      <c r="H43" s="600"/>
      <c r="I43" s="600"/>
      <c r="J43" s="600"/>
      <c r="K43" s="600"/>
      <c r="L43" s="600"/>
      <c r="M43" s="600"/>
    </row>
    <row r="44" spans="1:15" ht="15.75" customHeight="1" x14ac:dyDescent="0.25">
      <c r="A44" s="19"/>
      <c r="B44" s="601" t="s">
        <v>274</v>
      </c>
      <c r="C44" s="602"/>
      <c r="D44" s="602"/>
      <c r="E44" s="602"/>
      <c r="F44" s="602"/>
      <c r="G44" s="603"/>
      <c r="H44" s="614" t="s">
        <v>267</v>
      </c>
      <c r="I44" s="615"/>
      <c r="J44" s="248" t="s">
        <v>289</v>
      </c>
      <c r="K44" s="249"/>
      <c r="L44" s="248" t="s">
        <v>294</v>
      </c>
      <c r="M44" s="249"/>
      <c r="N44" s="246" t="s">
        <v>296</v>
      </c>
      <c r="O44" s="247"/>
    </row>
    <row r="45" spans="1:15" ht="28.5" customHeight="1" x14ac:dyDescent="0.2">
      <c r="A45" s="19"/>
      <c r="B45" s="607" t="s">
        <v>29</v>
      </c>
      <c r="C45" s="550"/>
      <c r="D45" s="550" t="s">
        <v>270</v>
      </c>
      <c r="E45" s="608"/>
      <c r="F45" s="550" t="s">
        <v>303</v>
      </c>
      <c r="G45" s="608"/>
      <c r="H45" s="588" t="s">
        <v>309</v>
      </c>
      <c r="I45" s="589"/>
      <c r="J45" s="588" t="s">
        <v>310</v>
      </c>
      <c r="K45" s="589"/>
      <c r="L45" s="588" t="s">
        <v>311</v>
      </c>
      <c r="M45" s="589"/>
      <c r="N45" s="588" t="s">
        <v>312</v>
      </c>
      <c r="O45" s="589"/>
    </row>
    <row r="46" spans="1:15" x14ac:dyDescent="0.2">
      <c r="A46" s="15" t="s">
        <v>84</v>
      </c>
      <c r="B46" s="158" t="s">
        <v>66</v>
      </c>
      <c r="C46" s="130" t="s">
        <v>67</v>
      </c>
      <c r="D46" s="130" t="s">
        <v>66</v>
      </c>
      <c r="E46" s="131" t="s">
        <v>67</v>
      </c>
      <c r="F46" s="131" t="s">
        <v>66</v>
      </c>
      <c r="G46" s="131" t="s">
        <v>67</v>
      </c>
      <c r="H46" s="158" t="s">
        <v>66</v>
      </c>
      <c r="I46" s="129" t="s">
        <v>67</v>
      </c>
      <c r="J46" s="158" t="s">
        <v>66</v>
      </c>
      <c r="K46" s="129" t="s">
        <v>67</v>
      </c>
      <c r="L46" s="158" t="s">
        <v>66</v>
      </c>
      <c r="M46" s="129" t="s">
        <v>67</v>
      </c>
      <c r="N46" s="158" t="s">
        <v>66</v>
      </c>
      <c r="O46" s="129" t="s">
        <v>67</v>
      </c>
    </row>
    <row r="47" spans="1:15" ht="25.5" x14ac:dyDescent="0.2">
      <c r="A47" s="16" t="s">
        <v>85</v>
      </c>
      <c r="B47" s="143">
        <v>62</v>
      </c>
      <c r="C47" s="98">
        <v>0.1153</v>
      </c>
      <c r="D47" s="196">
        <v>65</v>
      </c>
      <c r="E47" s="163">
        <v>0.1111111111111111</v>
      </c>
      <c r="F47" s="199">
        <v>90</v>
      </c>
      <c r="G47" s="127">
        <v>14.29</v>
      </c>
      <c r="H47" s="167">
        <v>17</v>
      </c>
      <c r="I47" s="155">
        <v>8.9499999999999996E-2</v>
      </c>
      <c r="J47" s="167">
        <v>38</v>
      </c>
      <c r="K47" s="155">
        <v>0.1767</v>
      </c>
      <c r="L47" s="167">
        <v>17</v>
      </c>
      <c r="M47" s="155">
        <v>0.10059171597633136</v>
      </c>
      <c r="N47" s="180">
        <v>18</v>
      </c>
      <c r="O47" s="623">
        <f>SUM(N47/N33)</f>
        <v>0.13333333333333333</v>
      </c>
    </row>
    <row r="48" spans="1:15" ht="24.75" customHeight="1" x14ac:dyDescent="0.2">
      <c r="A48" s="16" t="s">
        <v>86</v>
      </c>
      <c r="B48" s="143">
        <v>0</v>
      </c>
      <c r="C48" s="145">
        <v>0</v>
      </c>
      <c r="D48" s="196">
        <v>8</v>
      </c>
      <c r="E48" s="163">
        <v>1.3675213675213675E-2</v>
      </c>
      <c r="F48" s="199">
        <v>11</v>
      </c>
      <c r="G48" s="127">
        <v>1.75</v>
      </c>
      <c r="H48" s="240">
        <v>5</v>
      </c>
      <c r="I48" s="155">
        <v>2.63E-2</v>
      </c>
      <c r="J48" s="167">
        <v>2</v>
      </c>
      <c r="K48" s="155">
        <v>9.2999999999999992E-3</v>
      </c>
      <c r="L48" s="167">
        <v>2</v>
      </c>
      <c r="M48" s="155">
        <v>1.1834319526627219E-2</v>
      </c>
      <c r="N48" s="180">
        <v>2</v>
      </c>
      <c r="O48" s="623">
        <f>SUM(N48/N33)</f>
        <v>1.4814814814814815E-2</v>
      </c>
    </row>
    <row r="49" spans="1:16" ht="30.75" customHeight="1" x14ac:dyDescent="0.2">
      <c r="A49" s="16" t="s">
        <v>87</v>
      </c>
      <c r="B49" s="143">
        <v>6</v>
      </c>
      <c r="C49" s="98">
        <v>9.7999999999999997E-3</v>
      </c>
      <c r="D49" s="196">
        <v>11</v>
      </c>
      <c r="E49" s="163">
        <v>1.8803418803418803E-2</v>
      </c>
      <c r="F49" s="199">
        <v>38</v>
      </c>
      <c r="G49" s="127">
        <v>6.03</v>
      </c>
      <c r="H49" s="240">
        <v>4</v>
      </c>
      <c r="I49" s="155">
        <v>2.1100000000000001E-2</v>
      </c>
      <c r="J49" s="167">
        <v>8</v>
      </c>
      <c r="K49" s="155">
        <v>3.7199999999999997E-2</v>
      </c>
      <c r="L49" s="167">
        <v>6</v>
      </c>
      <c r="M49" s="155">
        <v>3.5502958579881658E-2</v>
      </c>
      <c r="N49" s="180">
        <v>9</v>
      </c>
      <c r="O49" s="623">
        <f>SUM(N49/N33)</f>
        <v>6.6666666666666666E-2</v>
      </c>
    </row>
    <row r="50" spans="1:16" ht="33" customHeight="1" thickBot="1" x14ac:dyDescent="0.25">
      <c r="A50" s="16" t="s">
        <v>88</v>
      </c>
      <c r="B50" s="144">
        <v>31</v>
      </c>
      <c r="C50" s="99">
        <v>5.6500000000000002E-2</v>
      </c>
      <c r="D50" s="197">
        <v>28</v>
      </c>
      <c r="E50" s="198">
        <v>4.7863247863247867E-2</v>
      </c>
      <c r="F50" s="200">
        <v>31</v>
      </c>
      <c r="G50" s="128">
        <v>4.92</v>
      </c>
      <c r="H50" s="241">
        <v>4</v>
      </c>
      <c r="I50" s="154">
        <v>2.1100000000000001E-2</v>
      </c>
      <c r="J50" s="153">
        <v>16</v>
      </c>
      <c r="K50" s="154">
        <v>7.4399999999999994E-2</v>
      </c>
      <c r="L50" s="153">
        <v>4</v>
      </c>
      <c r="M50" s="154">
        <v>2.3668639053254437E-2</v>
      </c>
      <c r="N50" s="186">
        <v>8</v>
      </c>
      <c r="O50" s="624">
        <f>SUM(N50/N33)</f>
        <v>5.9259259259259262E-2</v>
      </c>
    </row>
    <row r="51" spans="1:16" ht="33" customHeight="1" x14ac:dyDescent="0.2">
      <c r="A51" s="133"/>
      <c r="B51" s="134"/>
      <c r="C51" s="103"/>
      <c r="D51" s="122"/>
      <c r="E51" s="121"/>
      <c r="F51" s="135"/>
      <c r="G51" s="102"/>
      <c r="N51" s="219"/>
      <c r="O51" s="219"/>
    </row>
    <row r="52" spans="1:16" x14ac:dyDescent="0.2">
      <c r="N52" s="219"/>
      <c r="O52" s="219"/>
    </row>
    <row r="53" spans="1:16" ht="15.75" thickBot="1" x14ac:dyDescent="0.25">
      <c r="A53" s="600" t="s">
        <v>281</v>
      </c>
      <c r="B53" s="600"/>
      <c r="C53" s="600"/>
      <c r="D53" s="600"/>
      <c r="E53" s="600"/>
      <c r="F53" s="600"/>
      <c r="G53" s="600"/>
      <c r="H53" s="600"/>
      <c r="I53" s="600"/>
      <c r="J53" s="600"/>
      <c r="K53" s="600"/>
      <c r="L53" s="600"/>
      <c r="M53" s="600"/>
      <c r="N53" s="600"/>
    </row>
    <row r="54" spans="1:16" ht="16.5" customHeight="1" thickBot="1" x14ac:dyDescent="0.3">
      <c r="A54" s="118"/>
      <c r="C54" s="601" t="s">
        <v>274</v>
      </c>
      <c r="D54" s="602"/>
      <c r="E54" s="602"/>
      <c r="F54" s="602"/>
      <c r="G54" s="602"/>
      <c r="H54" s="603"/>
      <c r="I54" s="594" t="s">
        <v>49</v>
      </c>
      <c r="J54" s="595"/>
      <c r="K54" s="246" t="s">
        <v>290</v>
      </c>
      <c r="L54" s="247"/>
      <c r="M54" s="246" t="s">
        <v>295</v>
      </c>
      <c r="N54" s="247"/>
      <c r="O54" s="246" t="s">
        <v>297</v>
      </c>
      <c r="P54" s="247"/>
    </row>
    <row r="55" spans="1:16" ht="34.5" customHeight="1" x14ac:dyDescent="0.2">
      <c r="A55" s="118"/>
      <c r="C55" s="604" t="s">
        <v>29</v>
      </c>
      <c r="D55" s="605"/>
      <c r="E55" s="604" t="s">
        <v>270</v>
      </c>
      <c r="F55" s="606"/>
      <c r="G55" s="604" t="s">
        <v>303</v>
      </c>
      <c r="H55" s="606"/>
      <c r="I55" s="588" t="s">
        <v>309</v>
      </c>
      <c r="J55" s="589"/>
      <c r="K55" s="588" t="s">
        <v>310</v>
      </c>
      <c r="L55" s="589"/>
      <c r="M55" s="588" t="s">
        <v>311</v>
      </c>
      <c r="N55" s="589"/>
      <c r="O55" s="588" t="s">
        <v>312</v>
      </c>
      <c r="P55" s="589"/>
    </row>
    <row r="56" spans="1:16" x14ac:dyDescent="0.2">
      <c r="C56" s="119" t="s">
        <v>66</v>
      </c>
      <c r="D56" s="120" t="s">
        <v>67</v>
      </c>
      <c r="E56" s="119" t="s">
        <v>66</v>
      </c>
      <c r="F56" s="120" t="s">
        <v>67</v>
      </c>
      <c r="G56" s="131" t="s">
        <v>66</v>
      </c>
      <c r="H56" s="131" t="s">
        <v>67</v>
      </c>
      <c r="I56" s="119" t="s">
        <v>66</v>
      </c>
      <c r="J56" s="120" t="s">
        <v>67</v>
      </c>
      <c r="K56" s="119" t="s">
        <v>66</v>
      </c>
      <c r="L56" s="120" t="s">
        <v>67</v>
      </c>
      <c r="M56" s="119" t="s">
        <v>66</v>
      </c>
      <c r="N56" s="120" t="s">
        <v>67</v>
      </c>
      <c r="O56" s="119" t="s">
        <v>66</v>
      </c>
      <c r="P56" s="120" t="s">
        <v>67</v>
      </c>
    </row>
    <row r="57" spans="1:16" x14ac:dyDescent="0.2">
      <c r="A57" s="596" t="s">
        <v>282</v>
      </c>
      <c r="B57" s="597"/>
      <c r="C57" s="150"/>
      <c r="D57" s="127"/>
      <c r="E57" s="201">
        <v>404</v>
      </c>
      <c r="F57" s="202">
        <v>0.69059829059829059</v>
      </c>
      <c r="G57" s="156">
        <v>423</v>
      </c>
      <c r="H57" s="159">
        <v>0.6714</v>
      </c>
      <c r="I57" s="156">
        <v>104</v>
      </c>
      <c r="J57" s="159">
        <v>0.5474</v>
      </c>
      <c r="K57" s="156">
        <v>149</v>
      </c>
      <c r="L57" s="242">
        <v>69.3</v>
      </c>
      <c r="M57" s="156">
        <v>126</v>
      </c>
      <c r="N57" s="242">
        <v>74.56</v>
      </c>
      <c r="O57" s="180">
        <v>248</v>
      </c>
      <c r="P57" s="623">
        <f>SUM(O57/N33)</f>
        <v>1.837037037037037</v>
      </c>
    </row>
    <row r="58" spans="1:16" x14ac:dyDescent="0.2">
      <c r="A58" s="596" t="s">
        <v>283</v>
      </c>
      <c r="B58" s="597"/>
      <c r="C58" s="150"/>
      <c r="D58" s="127"/>
      <c r="E58" s="201">
        <v>6</v>
      </c>
      <c r="F58" s="202">
        <v>1.0256410256410256E-2</v>
      </c>
      <c r="G58" s="156">
        <v>12</v>
      </c>
      <c r="H58" s="159">
        <v>1.9E-2</v>
      </c>
      <c r="I58" s="156">
        <v>4</v>
      </c>
      <c r="J58" s="159">
        <v>2.1100000000000001E-2</v>
      </c>
      <c r="K58" s="156">
        <v>6</v>
      </c>
      <c r="L58" s="242">
        <v>2.79</v>
      </c>
      <c r="M58" s="156">
        <v>4</v>
      </c>
      <c r="N58" s="242">
        <v>2.37</v>
      </c>
      <c r="O58" s="180">
        <v>6</v>
      </c>
      <c r="P58" s="623">
        <f>SUM(O58/N33)</f>
        <v>4.4444444444444446E-2</v>
      </c>
    </row>
    <row r="59" spans="1:16" x14ac:dyDescent="0.2">
      <c r="A59" s="596" t="s">
        <v>284</v>
      </c>
      <c r="B59" s="597"/>
      <c r="C59" s="150"/>
      <c r="D59" s="127"/>
      <c r="E59" s="201">
        <v>31</v>
      </c>
      <c r="F59" s="202">
        <v>5.2991452991452991E-2</v>
      </c>
      <c r="G59" s="156">
        <v>43</v>
      </c>
      <c r="H59" s="159">
        <v>6.83E-2</v>
      </c>
      <c r="I59" s="156">
        <v>10</v>
      </c>
      <c r="J59" s="159">
        <v>5.2600000000000001E-2</v>
      </c>
      <c r="K59" s="156">
        <v>12</v>
      </c>
      <c r="L59" s="242">
        <v>5.58</v>
      </c>
      <c r="M59" s="156">
        <v>19</v>
      </c>
      <c r="N59" s="242">
        <v>11.24</v>
      </c>
      <c r="O59" s="180">
        <v>7</v>
      </c>
      <c r="P59" s="623">
        <f>SUM(O59/N33)</f>
        <v>5.185185185185185E-2</v>
      </c>
    </row>
    <row r="60" spans="1:16" x14ac:dyDescent="0.2">
      <c r="A60" s="598" t="s">
        <v>285</v>
      </c>
      <c r="B60" s="599"/>
      <c r="C60" s="150"/>
      <c r="D60" s="127"/>
      <c r="E60" s="201">
        <v>10</v>
      </c>
      <c r="F60" s="202">
        <v>1.7094017094017096E-2</v>
      </c>
      <c r="G60" s="156">
        <v>5</v>
      </c>
      <c r="H60" s="159">
        <v>7.9000000000000008E-3</v>
      </c>
      <c r="I60" s="156">
        <v>1</v>
      </c>
      <c r="J60" s="159">
        <v>5.3E-3</v>
      </c>
      <c r="K60" s="156">
        <v>2</v>
      </c>
      <c r="L60" s="242">
        <v>0.93</v>
      </c>
      <c r="M60" s="156">
        <v>2</v>
      </c>
      <c r="N60" s="242">
        <v>1.18</v>
      </c>
      <c r="O60" s="180">
        <v>3</v>
      </c>
      <c r="P60" s="623">
        <f>SUM(O60/N33)</f>
        <v>2.2222222222222223E-2</v>
      </c>
    </row>
    <row r="61" spans="1:16" ht="15.75" thickBot="1" x14ac:dyDescent="0.25">
      <c r="A61" s="598" t="s">
        <v>286</v>
      </c>
      <c r="B61" s="599"/>
      <c r="C61" s="151"/>
      <c r="D61" s="128"/>
      <c r="E61" s="201">
        <v>27</v>
      </c>
      <c r="F61" s="202">
        <v>4.6153846153846156E-2</v>
      </c>
      <c r="G61" s="157">
        <v>39</v>
      </c>
      <c r="H61" s="160">
        <v>6.1899999999999997E-2</v>
      </c>
      <c r="I61" s="157">
        <v>12</v>
      </c>
      <c r="J61" s="160">
        <v>6.3200000000000006E-2</v>
      </c>
      <c r="K61" s="157">
        <v>21</v>
      </c>
      <c r="L61" s="243">
        <v>9.77</v>
      </c>
      <c r="M61" s="157">
        <v>8</v>
      </c>
      <c r="N61" s="243">
        <v>4.7300000000000004</v>
      </c>
      <c r="O61" s="186">
        <v>14</v>
      </c>
      <c r="P61" s="624">
        <f>SUM(O61/N33)</f>
        <v>0.1037037037037037</v>
      </c>
    </row>
    <row r="62" spans="1:16" x14ac:dyDescent="0.2">
      <c r="A62" s="100"/>
      <c r="B62" s="100"/>
      <c r="C62" s="117"/>
      <c r="D62" s="117"/>
      <c r="E62" s="116"/>
      <c r="F62" s="101"/>
      <c r="G62" s="116"/>
      <c r="H62" s="101"/>
    </row>
    <row r="64" spans="1:16" ht="15.75" thickBot="1" x14ac:dyDescent="0.25">
      <c r="A64" s="600" t="s">
        <v>252</v>
      </c>
      <c r="B64" s="600"/>
      <c r="C64" s="600"/>
      <c r="D64" s="600"/>
      <c r="E64" s="600"/>
      <c r="F64" s="600"/>
      <c r="G64" s="600"/>
      <c r="H64" s="600"/>
      <c r="I64" s="600"/>
      <c r="J64" s="600"/>
      <c r="K64" s="600"/>
      <c r="L64" s="600"/>
      <c r="M64" s="600"/>
    </row>
    <row r="65" spans="1:15" ht="15.75" customHeight="1" x14ac:dyDescent="0.25">
      <c r="B65" s="601" t="s">
        <v>274</v>
      </c>
      <c r="C65" s="602"/>
      <c r="D65" s="602"/>
      <c r="E65" s="602"/>
      <c r="F65" s="602"/>
      <c r="G65" s="603"/>
      <c r="H65" s="594" t="s">
        <v>49</v>
      </c>
      <c r="I65" s="595"/>
      <c r="J65" s="594" t="s">
        <v>290</v>
      </c>
      <c r="K65" s="595"/>
      <c r="L65" s="594" t="s">
        <v>295</v>
      </c>
      <c r="M65" s="595"/>
      <c r="N65" s="594" t="s">
        <v>297</v>
      </c>
      <c r="O65" s="595"/>
    </row>
    <row r="66" spans="1:15" ht="25.5" customHeight="1" x14ac:dyDescent="0.2">
      <c r="A66" s="26"/>
      <c r="B66" s="591" t="s">
        <v>29</v>
      </c>
      <c r="C66" s="592"/>
      <c r="D66" s="591" t="s">
        <v>270</v>
      </c>
      <c r="E66" s="593"/>
      <c r="F66" s="591" t="s">
        <v>303</v>
      </c>
      <c r="G66" s="593"/>
      <c r="H66" s="588" t="s">
        <v>309</v>
      </c>
      <c r="I66" s="589"/>
      <c r="J66" s="588" t="s">
        <v>310</v>
      </c>
      <c r="K66" s="589"/>
      <c r="L66" s="588" t="s">
        <v>311</v>
      </c>
      <c r="M66" s="589"/>
      <c r="N66" s="588" t="s">
        <v>312</v>
      </c>
      <c r="O66" s="589"/>
    </row>
    <row r="67" spans="1:15" x14ac:dyDescent="0.2">
      <c r="A67" s="27" t="s">
        <v>89</v>
      </c>
      <c r="B67" s="158" t="s">
        <v>66</v>
      </c>
      <c r="C67" s="129" t="s">
        <v>67</v>
      </c>
      <c r="D67" s="158" t="s">
        <v>66</v>
      </c>
      <c r="E67" s="131" t="s">
        <v>67</v>
      </c>
      <c r="F67" s="158" t="s">
        <v>66</v>
      </c>
      <c r="G67" s="131" t="s">
        <v>67</v>
      </c>
      <c r="H67" s="158" t="s">
        <v>66</v>
      </c>
      <c r="I67" s="131" t="s">
        <v>67</v>
      </c>
      <c r="J67" s="158" t="s">
        <v>66</v>
      </c>
      <c r="K67" s="131" t="s">
        <v>67</v>
      </c>
      <c r="L67" s="119" t="s">
        <v>66</v>
      </c>
      <c r="M67" s="120" t="s">
        <v>67</v>
      </c>
      <c r="N67" s="119" t="s">
        <v>66</v>
      </c>
      <c r="O67" s="120" t="s">
        <v>67</v>
      </c>
    </row>
    <row r="68" spans="1:15" x14ac:dyDescent="0.2">
      <c r="A68" s="27" t="s">
        <v>92</v>
      </c>
      <c r="B68" s="17">
        <v>36</v>
      </c>
      <c r="C68" s="28" t="s">
        <v>83</v>
      </c>
      <c r="D68" s="123">
        <v>36</v>
      </c>
      <c r="E68" s="124" t="s">
        <v>83</v>
      </c>
      <c r="F68" s="123">
        <v>36</v>
      </c>
      <c r="G68" s="124" t="s">
        <v>83</v>
      </c>
      <c r="H68" s="123">
        <v>9</v>
      </c>
      <c r="I68" s="124" t="s">
        <v>83</v>
      </c>
      <c r="J68" s="123">
        <v>14</v>
      </c>
      <c r="K68" s="124" t="s">
        <v>83</v>
      </c>
      <c r="L68" s="123">
        <v>11</v>
      </c>
      <c r="M68" s="159">
        <v>1</v>
      </c>
      <c r="N68" s="625">
        <v>10</v>
      </c>
      <c r="O68" s="626">
        <v>1</v>
      </c>
    </row>
    <row r="69" spans="1:15" x14ac:dyDescent="0.2">
      <c r="A69" s="21" t="s">
        <v>69</v>
      </c>
      <c r="B69" s="107">
        <v>31</v>
      </c>
      <c r="C69" s="24">
        <v>0.86109999999999998</v>
      </c>
      <c r="D69" s="156">
        <v>36</v>
      </c>
      <c r="E69" s="125">
        <v>1</v>
      </c>
      <c r="F69" s="156">
        <v>36</v>
      </c>
      <c r="G69" s="125">
        <v>1</v>
      </c>
      <c r="H69" s="156">
        <v>9</v>
      </c>
      <c r="I69" s="244">
        <v>1</v>
      </c>
      <c r="J69" s="156">
        <v>14</v>
      </c>
      <c r="K69" s="244">
        <v>1</v>
      </c>
      <c r="L69" s="156">
        <v>11</v>
      </c>
      <c r="M69" s="159">
        <v>1</v>
      </c>
      <c r="N69" s="627">
        <v>10</v>
      </c>
      <c r="O69" s="626">
        <v>1</v>
      </c>
    </row>
    <row r="70" spans="1:15" x14ac:dyDescent="0.2">
      <c r="A70" s="21" t="s">
        <v>70</v>
      </c>
      <c r="B70" s="107">
        <v>35</v>
      </c>
      <c r="C70" s="24">
        <v>0.97219999999999995</v>
      </c>
      <c r="D70" s="156">
        <v>35</v>
      </c>
      <c r="E70" s="125">
        <v>0.97222222222222221</v>
      </c>
      <c r="F70" s="156">
        <v>33</v>
      </c>
      <c r="G70" s="125">
        <v>0.91869999999999996</v>
      </c>
      <c r="H70" s="156">
        <v>9</v>
      </c>
      <c r="I70" s="244">
        <v>1</v>
      </c>
      <c r="J70" s="156">
        <v>13</v>
      </c>
      <c r="K70" s="244">
        <v>0.92859999999999998</v>
      </c>
      <c r="L70" s="156">
        <v>10</v>
      </c>
      <c r="M70" s="159">
        <v>0.90909090909090906</v>
      </c>
      <c r="N70" s="627">
        <v>10</v>
      </c>
      <c r="O70" s="626">
        <v>1</v>
      </c>
    </row>
    <row r="71" spans="1:15" x14ac:dyDescent="0.2">
      <c r="A71" s="21" t="s">
        <v>71</v>
      </c>
      <c r="B71" s="107">
        <v>35</v>
      </c>
      <c r="C71" s="24">
        <v>0.97219999999999995</v>
      </c>
      <c r="D71" s="156">
        <v>35</v>
      </c>
      <c r="E71" s="125">
        <v>0.97222222222222221</v>
      </c>
      <c r="F71" s="156">
        <v>33</v>
      </c>
      <c r="G71" s="125">
        <v>0.91869999999999996</v>
      </c>
      <c r="H71" s="156">
        <v>3</v>
      </c>
      <c r="I71" s="244">
        <v>0.33329999999999999</v>
      </c>
      <c r="J71" s="156">
        <v>9</v>
      </c>
      <c r="K71" s="244">
        <v>0.64290000000000003</v>
      </c>
      <c r="L71" s="156">
        <v>10</v>
      </c>
      <c r="M71" s="159">
        <v>0.90909090909090906</v>
      </c>
      <c r="N71" s="627">
        <v>10</v>
      </c>
      <c r="O71" s="626">
        <v>1</v>
      </c>
    </row>
    <row r="72" spans="1:15" x14ac:dyDescent="0.2">
      <c r="A72" s="21" t="s">
        <v>90</v>
      </c>
      <c r="B72" s="107">
        <v>32</v>
      </c>
      <c r="C72" s="24">
        <v>0.88890000000000002</v>
      </c>
      <c r="D72" s="156">
        <v>0</v>
      </c>
      <c r="E72" s="125">
        <v>0</v>
      </c>
      <c r="F72" s="156">
        <v>0</v>
      </c>
      <c r="G72" s="125">
        <v>0</v>
      </c>
      <c r="H72" s="156">
        <v>3</v>
      </c>
      <c r="I72" s="244">
        <v>0.33329999999999999</v>
      </c>
      <c r="J72" s="156">
        <v>5</v>
      </c>
      <c r="K72" s="244">
        <v>0.35709999999999997</v>
      </c>
      <c r="L72" s="156">
        <v>0</v>
      </c>
      <c r="M72" s="159">
        <v>0</v>
      </c>
      <c r="N72" s="627">
        <v>10</v>
      </c>
      <c r="O72" s="626">
        <v>1</v>
      </c>
    </row>
    <row r="73" spans="1:15" x14ac:dyDescent="0.2">
      <c r="A73" s="21" t="s">
        <v>73</v>
      </c>
      <c r="B73" s="107">
        <v>9</v>
      </c>
      <c r="C73" s="24">
        <v>0.25</v>
      </c>
      <c r="D73" s="156">
        <v>35</v>
      </c>
      <c r="E73" s="125">
        <v>0.97222222222222221</v>
      </c>
      <c r="F73" s="156">
        <v>35</v>
      </c>
      <c r="G73" s="125">
        <v>0.97219999999999995</v>
      </c>
      <c r="H73" s="156">
        <v>7</v>
      </c>
      <c r="I73" s="244">
        <v>0.77780000000000005</v>
      </c>
      <c r="J73" s="156">
        <v>10</v>
      </c>
      <c r="K73" s="244">
        <v>0.71430000000000005</v>
      </c>
      <c r="L73" s="156">
        <v>6</v>
      </c>
      <c r="M73" s="159">
        <v>0.54545454545454541</v>
      </c>
      <c r="N73" s="627">
        <v>4</v>
      </c>
      <c r="O73" s="626">
        <v>0.44440000000000002</v>
      </c>
    </row>
    <row r="74" spans="1:15" x14ac:dyDescent="0.2">
      <c r="A74" s="21" t="s">
        <v>74</v>
      </c>
      <c r="B74" s="107">
        <v>9</v>
      </c>
      <c r="C74" s="24">
        <v>0.25</v>
      </c>
      <c r="D74" s="156">
        <v>22</v>
      </c>
      <c r="E74" s="125">
        <v>0.61111111111111116</v>
      </c>
      <c r="F74" s="156">
        <v>0</v>
      </c>
      <c r="G74" s="125">
        <v>0</v>
      </c>
      <c r="H74" s="156">
        <v>0</v>
      </c>
      <c r="I74" s="244">
        <v>0</v>
      </c>
      <c r="J74" s="156">
        <v>0</v>
      </c>
      <c r="K74" s="244">
        <v>0</v>
      </c>
      <c r="L74" s="156">
        <v>0</v>
      </c>
      <c r="M74" s="159">
        <v>0</v>
      </c>
      <c r="N74" s="627">
        <v>2</v>
      </c>
      <c r="O74" s="626">
        <v>0.22220000000000001</v>
      </c>
    </row>
    <row r="75" spans="1:15" x14ac:dyDescent="0.2">
      <c r="A75" s="21" t="s">
        <v>75</v>
      </c>
      <c r="B75" s="107">
        <v>29</v>
      </c>
      <c r="C75" s="24">
        <v>0.80559999999999998</v>
      </c>
      <c r="D75" s="156">
        <v>32</v>
      </c>
      <c r="E75" s="125">
        <v>0.88888888888888884</v>
      </c>
      <c r="F75" s="156">
        <v>32</v>
      </c>
      <c r="G75" s="125">
        <v>0.88890000000000002</v>
      </c>
      <c r="H75" s="156">
        <v>8</v>
      </c>
      <c r="I75" s="244">
        <v>0.88890000000000002</v>
      </c>
      <c r="J75" s="156">
        <v>13</v>
      </c>
      <c r="K75" s="244">
        <v>0.92859999999999998</v>
      </c>
      <c r="L75" s="156">
        <v>10</v>
      </c>
      <c r="M75" s="159">
        <v>0.90909090909090906</v>
      </c>
      <c r="N75" s="627">
        <v>10</v>
      </c>
      <c r="O75" s="626">
        <v>1</v>
      </c>
    </row>
    <row r="76" spans="1:15" x14ac:dyDescent="0.2">
      <c r="A76" s="21" t="s">
        <v>76</v>
      </c>
      <c r="B76" s="107">
        <v>17</v>
      </c>
      <c r="C76" s="24">
        <v>0.47220000000000001</v>
      </c>
      <c r="D76" s="156">
        <v>34</v>
      </c>
      <c r="E76" s="125">
        <v>0.94444444444444442</v>
      </c>
      <c r="F76" s="156">
        <v>36</v>
      </c>
      <c r="G76" s="125">
        <v>1</v>
      </c>
      <c r="H76" s="156">
        <v>9</v>
      </c>
      <c r="I76" s="244">
        <v>1</v>
      </c>
      <c r="J76" s="156">
        <v>11</v>
      </c>
      <c r="K76" s="244">
        <v>0.78569999999999995</v>
      </c>
      <c r="L76" s="156">
        <v>9</v>
      </c>
      <c r="M76" s="159">
        <v>0.81818181818181823</v>
      </c>
      <c r="N76" s="627">
        <v>9</v>
      </c>
      <c r="O76" s="626">
        <v>0.999</v>
      </c>
    </row>
    <row r="77" spans="1:15" x14ac:dyDescent="0.2">
      <c r="A77" s="21" t="s">
        <v>77</v>
      </c>
      <c r="B77" s="107">
        <v>29</v>
      </c>
      <c r="C77" s="24">
        <v>0.80559999999999998</v>
      </c>
      <c r="D77" s="156">
        <v>33</v>
      </c>
      <c r="E77" s="125">
        <v>0.91666666666666663</v>
      </c>
      <c r="F77" s="156">
        <v>32</v>
      </c>
      <c r="G77" s="125">
        <v>0.88890000000000002</v>
      </c>
      <c r="H77" s="156">
        <v>8</v>
      </c>
      <c r="I77" s="244">
        <v>0.88890000000000002</v>
      </c>
      <c r="J77" s="156">
        <v>10</v>
      </c>
      <c r="K77" s="244">
        <v>0.71430000000000005</v>
      </c>
      <c r="L77" s="156">
        <v>10</v>
      </c>
      <c r="M77" s="159">
        <v>0.90909090909090906</v>
      </c>
      <c r="N77" s="627">
        <v>10</v>
      </c>
      <c r="O77" s="626">
        <v>1</v>
      </c>
    </row>
    <row r="78" spans="1:15" x14ac:dyDescent="0.2">
      <c r="A78" s="21" t="s">
        <v>78</v>
      </c>
      <c r="B78" s="107">
        <v>18</v>
      </c>
      <c r="C78" s="24">
        <v>0.5</v>
      </c>
      <c r="D78" s="156">
        <v>32</v>
      </c>
      <c r="E78" s="125">
        <v>0.88888888888888884</v>
      </c>
      <c r="F78" s="156">
        <v>36</v>
      </c>
      <c r="G78" s="125">
        <v>1</v>
      </c>
      <c r="H78" s="156">
        <v>9</v>
      </c>
      <c r="I78" s="244">
        <v>1</v>
      </c>
      <c r="J78" s="156">
        <v>6</v>
      </c>
      <c r="K78" s="244">
        <v>0.42859999999999998</v>
      </c>
      <c r="L78" s="156">
        <v>11</v>
      </c>
      <c r="M78" s="159">
        <v>1</v>
      </c>
      <c r="N78" s="627">
        <v>7</v>
      </c>
      <c r="O78" s="626">
        <v>0.77700000000000002</v>
      </c>
    </row>
    <row r="79" spans="1:15" x14ac:dyDescent="0.2">
      <c r="A79" s="21" t="s">
        <v>79</v>
      </c>
      <c r="B79" s="107">
        <v>23</v>
      </c>
      <c r="C79" s="24">
        <v>0.63890000000000002</v>
      </c>
      <c r="D79" s="156">
        <v>32</v>
      </c>
      <c r="E79" s="125">
        <v>0.88888888888888884</v>
      </c>
      <c r="F79" s="156">
        <v>31</v>
      </c>
      <c r="G79" s="125">
        <v>0.86109999999999998</v>
      </c>
      <c r="H79" s="156">
        <v>8</v>
      </c>
      <c r="I79" s="244">
        <v>0.88890000000000002</v>
      </c>
      <c r="J79" s="156">
        <v>9</v>
      </c>
      <c r="K79" s="244">
        <v>0.64290000000000003</v>
      </c>
      <c r="L79" s="156">
        <v>4</v>
      </c>
      <c r="M79" s="159">
        <v>0.36363636363636365</v>
      </c>
      <c r="N79" s="627">
        <v>8</v>
      </c>
      <c r="O79" s="626">
        <v>0.88800000000000001</v>
      </c>
    </row>
    <row r="80" spans="1:15" x14ac:dyDescent="0.2">
      <c r="A80" s="21" t="s">
        <v>80</v>
      </c>
      <c r="B80" s="107">
        <v>14</v>
      </c>
      <c r="C80" s="24">
        <v>0.38890000000000002</v>
      </c>
      <c r="D80" s="156">
        <v>25</v>
      </c>
      <c r="E80" s="125">
        <v>0.69444444444444442</v>
      </c>
      <c r="F80" s="156">
        <v>31</v>
      </c>
      <c r="G80" s="125">
        <v>0.86109999999999998</v>
      </c>
      <c r="H80" s="156">
        <v>9</v>
      </c>
      <c r="I80" s="244">
        <v>1</v>
      </c>
      <c r="J80" s="156">
        <v>13</v>
      </c>
      <c r="K80" s="244">
        <v>0.92859999999999998</v>
      </c>
      <c r="L80" s="156">
        <v>11</v>
      </c>
      <c r="M80" s="159">
        <v>1</v>
      </c>
      <c r="N80" s="627">
        <v>10</v>
      </c>
      <c r="O80" s="626">
        <v>1</v>
      </c>
    </row>
    <row r="81" spans="1:15" ht="15.75" thickBot="1" x14ac:dyDescent="0.25">
      <c r="A81" s="21" t="s">
        <v>81</v>
      </c>
      <c r="B81" s="29">
        <v>13</v>
      </c>
      <c r="C81" s="30">
        <v>0.36109999999999998</v>
      </c>
      <c r="D81" s="157">
        <v>3</v>
      </c>
      <c r="E81" s="126">
        <v>8.3333333333333329E-2</v>
      </c>
      <c r="F81" s="157">
        <v>11</v>
      </c>
      <c r="G81" s="126">
        <v>0.30559999999999998</v>
      </c>
      <c r="H81" s="157">
        <v>7</v>
      </c>
      <c r="I81" s="245">
        <v>0.77780000000000005</v>
      </c>
      <c r="J81" s="157">
        <v>11</v>
      </c>
      <c r="K81" s="245">
        <v>0.78569999999999995</v>
      </c>
      <c r="L81" s="157">
        <v>11</v>
      </c>
      <c r="M81" s="160">
        <v>1</v>
      </c>
      <c r="N81" s="628">
        <v>10</v>
      </c>
      <c r="O81" s="629">
        <v>1</v>
      </c>
    </row>
    <row r="82" spans="1:15" ht="25.5" customHeight="1" x14ac:dyDescent="0.2">
      <c r="A82" s="590" t="s">
        <v>91</v>
      </c>
      <c r="B82" s="590"/>
      <c r="C82" s="590"/>
      <c r="D82" s="590"/>
      <c r="E82" s="590"/>
      <c r="N82" s="219"/>
      <c r="O82" s="219"/>
    </row>
    <row r="83" spans="1:15" x14ac:dyDescent="0.2">
      <c r="N83" s="219"/>
      <c r="O83" s="219"/>
    </row>
  </sheetData>
  <mergeCells count="70">
    <mergeCell ref="A1:M1"/>
    <mergeCell ref="A3:M3"/>
    <mergeCell ref="A5:M5"/>
    <mergeCell ref="A7:M7"/>
    <mergeCell ref="B8:G8"/>
    <mergeCell ref="H8:I8"/>
    <mergeCell ref="J8:K8"/>
    <mergeCell ref="L8:M8"/>
    <mergeCell ref="N17:O17"/>
    <mergeCell ref="N8:O8"/>
    <mergeCell ref="B9:C9"/>
    <mergeCell ref="D9:E9"/>
    <mergeCell ref="F9:G9"/>
    <mergeCell ref="H9:I9"/>
    <mergeCell ref="J9:K9"/>
    <mergeCell ref="L9:M9"/>
    <mergeCell ref="N9:O9"/>
    <mergeCell ref="A16:M16"/>
    <mergeCell ref="B17:G17"/>
    <mergeCell ref="H17:I17"/>
    <mergeCell ref="J17:K17"/>
    <mergeCell ref="L17:M17"/>
    <mergeCell ref="N18:O18"/>
    <mergeCell ref="A36:G36"/>
    <mergeCell ref="B37:D37"/>
    <mergeCell ref="A43:M43"/>
    <mergeCell ref="B44:G44"/>
    <mergeCell ref="H44:I44"/>
    <mergeCell ref="B18:C18"/>
    <mergeCell ref="D18:E18"/>
    <mergeCell ref="F18:G18"/>
    <mergeCell ref="H18:I18"/>
    <mergeCell ref="J18:K18"/>
    <mergeCell ref="L18:M18"/>
    <mergeCell ref="N45:O45"/>
    <mergeCell ref="A53:N53"/>
    <mergeCell ref="C54:H54"/>
    <mergeCell ref="I54:J54"/>
    <mergeCell ref="C55:D55"/>
    <mergeCell ref="E55:F55"/>
    <mergeCell ref="G55:H55"/>
    <mergeCell ref="I55:J55"/>
    <mergeCell ref="K55:L55"/>
    <mergeCell ref="M55:N55"/>
    <mergeCell ref="B45:C45"/>
    <mergeCell ref="D45:E45"/>
    <mergeCell ref="F45:G45"/>
    <mergeCell ref="H45:I45"/>
    <mergeCell ref="J45:K45"/>
    <mergeCell ref="L45:M45"/>
    <mergeCell ref="N65:O65"/>
    <mergeCell ref="O55:P55"/>
    <mergeCell ref="A57:B57"/>
    <mergeCell ref="A58:B58"/>
    <mergeCell ref="A59:B59"/>
    <mergeCell ref="A60:B60"/>
    <mergeCell ref="A61:B61"/>
    <mergeCell ref="A64:M64"/>
    <mergeCell ref="B65:G65"/>
    <mergeCell ref="H65:I65"/>
    <mergeCell ref="J65:K65"/>
    <mergeCell ref="L65:M65"/>
    <mergeCell ref="N66:O66"/>
    <mergeCell ref="A82:E82"/>
    <mergeCell ref="B66:C66"/>
    <mergeCell ref="D66:E66"/>
    <mergeCell ref="F66:G66"/>
    <mergeCell ref="H66:I66"/>
    <mergeCell ref="J66:K66"/>
    <mergeCell ref="L66:M66"/>
  </mergeCells>
  <pageMargins left="0.7" right="0.7" top="0.75" bottom="0.75" header="0.3" footer="0.3"/>
  <pageSetup paperSize="9" scale="63" fitToHeight="0" orientation="landscape" r:id="rId1"/>
  <headerFooter differentOddEven="1" differentFirst="1">
    <oddFooter xml:space="preserve">&amp;C
</oddFooter>
    <evenFooter xml:space="preserve">&amp;C
</evenFooter>
    <firstFooter xml:space="preserve">&amp;C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customXsn xmlns="http://schemas.microsoft.com/office/2006/metadata/customXsn">
  <xsnLocation/>
  <cached>True</cached>
  <openByDefault>False</openByDefault>
  <xsnScope>http://uat-cthub</xsnScope>
</customXsn>
</file>

<file path=customXml/item3.xml><?xml version="1.0" encoding="utf-8"?>
<?mso-contentType ?>
<SharedContentType xmlns="Microsoft.SharePoint.Taxonomy.ContentTypeSync" SourceId="368e5df3-cb6d-43a2-bb19-51fc820bbd26" ContentTypeId="0x01010035C89CCD2483A2479FECC59E2E56452D" PreviousValue="false"/>
</file>

<file path=customXml/item4.xml><?xml version="1.0" encoding="utf-8"?>
<ct:contentTypeSchema xmlns:ct="http://schemas.microsoft.com/office/2006/metadata/contentType" xmlns:ma="http://schemas.microsoft.com/office/2006/metadata/properties/metaAttributes" ct:_="" ma:_="" ma:contentTypeName="Corporate" ma:contentTypeID="0x01010035C89CCD2483A2479FECC59E2E56452D00CCB0967C72702146A61F2790EA6924DD" ma:contentTypeVersion="83" ma:contentTypeDescription="" ma:contentTypeScope="" ma:versionID="da58a419488303d15c2ff4b84a27e55b">
  <xsd:schema xmlns:xsd="http://www.w3.org/2001/XMLSchema" xmlns:xs="http://www.w3.org/2001/XMLSchema" xmlns:p="http://schemas.microsoft.com/office/2006/metadata/properties" xmlns:ns1="http://schemas.microsoft.com/sharepoint/v3" xmlns:ns2="db58f876-95e0-49c6-91d0-8e7480b07923" xmlns:ns3="202bf5da-38b9-4488-a525-8567ad9ffa60" targetNamespace="http://schemas.microsoft.com/office/2006/metadata/properties" ma:root="true" ma:fieldsID="9337cfd5680c38805e4d2528119eb079" ns1:_="" ns2:_="" ns3:_="">
    <xsd:import namespace="http://schemas.microsoft.com/sharepoint/v3"/>
    <xsd:import namespace="db58f876-95e0-49c6-91d0-8e7480b07923"/>
    <xsd:import namespace="202bf5da-38b9-4488-a525-8567ad9ffa60"/>
    <xsd:element name="properties">
      <xsd:complexType>
        <xsd:sequence>
          <xsd:element name="documentManagement">
            <xsd:complexType>
              <xsd:all>
                <xsd:element ref="ns2:Approver_x0028_s_x0029_" minOccurs="0"/>
                <xsd:element ref="ns3:TaxCatchAll" minOccurs="0"/>
                <xsd:element ref="ns3:TaxCatchAllLabel" minOccurs="0"/>
                <xsd:element ref="ns2:p74728458d774d52933435494d1025d8" minOccurs="0"/>
                <xsd:element ref="ns3:_dlc_DocId" minOccurs="0"/>
                <xsd:element ref="ns3:_dlc_DocIdUrl" minOccurs="0"/>
                <xsd:element ref="ns3:_dlc_DocIdPersistId" minOccurs="0"/>
                <xsd:element ref="ns2:p638553eefd44050b6b6e45ef74c803c" minOccurs="0"/>
                <xsd:element ref="ns2:o59add4030c047c89bd5998caae9662d" minOccurs="0"/>
                <xsd:element ref="ns2:WCC_x0020_Disposal_x0020_Date" minOccurs="0"/>
                <xsd:element ref="ns2:RetentionStarts" minOccurs="0"/>
                <xsd:element ref="ns2:SetDocumentType" minOccurs="0"/>
                <xsd:element ref="ns2:DocumentStatus"/>
                <xsd:element ref="ns1:_dlc_Exempt" minOccurs="0"/>
                <xsd:element ref="ns2:ReviewDate" minOccurs="0"/>
                <xsd:element ref="ns2:kf4ca89d09f0480889ccabff7fc6ee9b" minOccurs="0"/>
                <xsd:element ref="ns3:kcda1755ffd5425aafc66d6689a5558d" minOccurs="0"/>
                <xsd:element ref="ns2:ReviewersEmail" minOccurs="0"/>
                <xsd:element ref="ns2:d95c383c9a774e2b9bd7fdb68c5e0fc7" minOccurs="0"/>
                <xsd:element ref="ns2:DocSetName" minOccurs="0"/>
                <xsd:element ref="ns2:eb17d457039448a19415618ca7d78093" minOccurs="0"/>
                <xsd:element ref="ns1:_dlc_ExpireDate" minOccurs="0"/>
                <xsd:element ref="ns1:_dlc_ExpireDateSa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7" nillable="true" ma:displayName="Exempt from Policy" ma:hidden="true" ma:internalName="_dlc_Exempt" ma:readOnly="true">
      <xsd:simpleType>
        <xsd:restriction base="dms:Unknown"/>
      </xsd:simpleType>
    </xsd:element>
    <xsd:element name="_dlc_ExpireDate" ma:index="39" nillable="true" ma:displayName="Expiration Date" ma:description="" ma:hidden="true" ma:indexed="true" ma:internalName="_dlc_ExpireDate" ma:readOnly="true">
      <xsd:simpleType>
        <xsd:restriction base="dms:DateTime"/>
      </xsd:simpleType>
    </xsd:element>
    <xsd:element name="_dlc_ExpireDateSaved" ma:index="41" nillable="true" ma:displayName="Original Expiration Date" ma:hidden="true" ma:internalName="_dlc_ExpireDateSave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b58f876-95e0-49c6-91d0-8e7480b07923" elementFormDefault="qualified">
    <xsd:import namespace="http://schemas.microsoft.com/office/2006/documentManagement/types"/>
    <xsd:import namespace="http://schemas.microsoft.com/office/infopath/2007/PartnerControls"/>
    <xsd:element name="Approver_x0028_s_x0029_" ma:index="5" nillable="true" ma:displayName="Approvers" ma:description="Enter people or groups for workflow approval. Leave blank for manual approval." ma:list="UserInfo" ma:SearchPeopleOnly="false" ma:SharePointGroup="0" ma:internalName="Approver_x0028_s_x0029_" ma:showField="EMai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74728458d774d52933435494d1025d8" ma:index="9" ma:taxonomy="true" ma:internalName="p74728458d774d52933435494d1025d8" ma:taxonomyFieldName="WCCLanguage" ma:displayName="WCC Language" ma:default="3;#English|f4583307-def8-4647-b7db-2a1d8f1f5719" ma:fieldId="{97472845-8d77-4d52-9334-35494d1025d8}" ma:sspId="368e5df3-cb6d-43a2-bb19-51fc820bbd26" ma:termSetId="5e1de944-eb9c-468e-96df-bff87281383f" ma:anchorId="00000000-0000-0000-0000-000000000000" ma:open="false" ma:isKeyword="false">
      <xsd:complexType>
        <xsd:sequence>
          <xsd:element ref="pc:Terms" minOccurs="0" maxOccurs="1"/>
        </xsd:sequence>
      </xsd:complexType>
    </xsd:element>
    <xsd:element name="p638553eefd44050b6b6e45ef74c803c" ma:index="14" ma:taxonomy="true" ma:internalName="p638553eefd44050b6b6e45ef74c803c" ma:taxonomyFieldName="ProtectiveMarking" ma:displayName="Protective Marking" ma:default="1;#Public|05e63c81-95b9-45a0-a9c9-9bc316784073" ma:fieldId="{9638553e-efd4-4050-b6b6-e45ef74c803c}" ma:sspId="368e5df3-cb6d-43a2-bb19-51fc820bbd26" ma:termSetId="1352ea01-7aec-4501-ba62-2b434532638c" ma:anchorId="00000000-0000-0000-0000-000000000000" ma:open="false" ma:isKeyword="false">
      <xsd:complexType>
        <xsd:sequence>
          <xsd:element ref="pc:Terms" minOccurs="0" maxOccurs="1"/>
        </xsd:sequence>
      </xsd:complexType>
    </xsd:element>
    <xsd:element name="o59add4030c047c89bd5998caae9662d" ma:index="18" ma:taxonomy="true" ma:internalName="o59add4030c047c89bd5998caae9662d" ma:taxonomyFieldName="DocumentType" ma:displayName="Document Type" ma:default="" ma:fieldId="{859add40-30c0-47c8-9bd5-998caae9662d}" ma:sspId="368e5df3-cb6d-43a2-bb19-51fc820bbd26" ma:termSetId="8647f897-84b4-4942-9ef1-4d807a153603" ma:anchorId="8e9d4368-3235-41eb-96a0-fa8d3cfe5a15" ma:open="false" ma:isKeyword="false">
      <xsd:complexType>
        <xsd:sequence>
          <xsd:element ref="pc:Terms" minOccurs="0" maxOccurs="1"/>
        </xsd:sequence>
      </xsd:complexType>
    </xsd:element>
    <xsd:element name="WCC_x0020_Disposal_x0020_Date" ma:index="20" nillable="true" ma:displayName="WCC Disposal Date" ma:format="DateOnly" ma:hidden="true" ma:internalName="WCC_x0020_Disposal_x0020_Date" ma:readOnly="false">
      <xsd:simpleType>
        <xsd:restriction base="dms:DateTime"/>
      </xsd:simpleType>
    </xsd:element>
    <xsd:element name="RetentionStarts" ma:index="23" nillable="true" ma:displayName="Retention Starts" ma:format="DateOnly" ma:hidden="true" ma:internalName="RetentionStarts" ma:readOnly="false">
      <xsd:simpleType>
        <xsd:restriction base="dms:DateTime"/>
      </xsd:simpleType>
    </xsd:element>
    <xsd:element name="SetDocumentType" ma:index="24" nillable="true" ma:displayName="Set Document Type" ma:hidden="true" ma:internalName="SetDocumentType" ma:readOnly="false">
      <xsd:simpleType>
        <xsd:restriction base="dms:Text">
          <xsd:maxLength value="255"/>
        </xsd:restriction>
      </xsd:simpleType>
    </xsd:element>
    <xsd:element name="DocumentStatus" ma:index="25" ma:displayName="Document Status" ma:default="Active" ma:format="Dropdown" ma:internalName="DocumentStatus">
      <xsd:simpleType>
        <xsd:restriction base="dms:Choice">
          <xsd:enumeration value="Active"/>
          <xsd:enumeration value="Archive"/>
        </xsd:restriction>
      </xsd:simpleType>
    </xsd:element>
    <xsd:element name="ReviewDate" ma:index="28" nillable="true" ma:displayName="Review Date" ma:description="12 month default. Amend if required." ma:format="DateOnly" ma:hidden="true" ma:internalName="ReviewDate" ma:readOnly="false">
      <xsd:simpleType>
        <xsd:restriction base="dms:DateTime"/>
      </xsd:simpleType>
    </xsd:element>
    <xsd:element name="kf4ca89d09f0480889ccabff7fc6ee9b" ma:index="29" nillable="true" ma:taxonomy="true" ma:internalName="kf4ca89d09f0480889ccabff7fc6ee9b" ma:taxonomyFieldName="TeamOwner" ma:displayName="Team Owner" ma:readOnly="false" ma:default="" ma:fieldId="{4f4ca89d-09f0-4808-89cc-abff7fc6ee9b}" ma:sspId="368e5df3-cb6d-43a2-bb19-51fc820bbd26" ma:termSetId="ccfcc116-0498-407d-9a1e-71e62c5d981d" ma:anchorId="00000000-0000-0000-0000-000000000000" ma:open="false" ma:isKeyword="false">
      <xsd:complexType>
        <xsd:sequence>
          <xsd:element ref="pc:Terms" minOccurs="0" maxOccurs="1"/>
        </xsd:sequence>
      </xsd:complexType>
    </xsd:element>
    <xsd:element name="ReviewersEmail" ma:index="33" nillable="true" ma:displayName="Reviewers" ma:hidden="true" ma:list="UserInfo" ma:SearchPeopleOnly="false" ma:SharePointGroup="0" ma:internalName="ReviewersEmail"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95c383c9a774e2b9bd7fdb68c5e0fc7" ma:index="34" nillable="true" ma:taxonomy="true" ma:internalName="d95c383c9a774e2b9bd7fdb68c5e0fc7" ma:taxonomyFieldName="WCCCoverage" ma:displayName="WCC Coverage" ma:readOnly="false" ma:default="2;#Warwickshire|ae50136a-0dd2-4024-b418-b2091d7c47d2" ma:fieldId="{d95c383c-9a77-4e2b-9bd7-fdb68c5e0fc7}" ma:sspId="368e5df3-cb6d-43a2-bb19-51fc820bbd26" ma:termSetId="34c6b9d9-bf88-4093-a228-0eee54b9ec02" ma:anchorId="00000000-0000-0000-0000-000000000000" ma:open="false" ma:isKeyword="false">
      <xsd:complexType>
        <xsd:sequence>
          <xsd:element ref="pc:Terms" minOccurs="0" maxOccurs="1"/>
        </xsd:sequence>
      </xsd:complexType>
    </xsd:element>
    <xsd:element name="DocSetName" ma:index="36" nillable="true" ma:displayName="Doc Set Name" ma:hidden="true" ma:internalName="DocSetName" ma:readOnly="false">
      <xsd:simpleType>
        <xsd:restriction base="dms:Text">
          <xsd:maxLength value="20"/>
        </xsd:restriction>
      </xsd:simpleType>
    </xsd:element>
    <xsd:element name="eb17d457039448a19415618ca7d78093" ma:index="37" nillable="true" ma:taxonomy="true" ma:internalName="eb17d457039448a19415618ca7d78093" ma:taxonomyFieldName="WCCKeywords" ma:displayName="WCC Keywords" ma:readOnly="false" ma:default="" ma:fieldId="{eb17d457-0394-48a1-9415-618ca7d78093}" ma:taxonomyMulti="true" ma:sspId="368e5df3-cb6d-43a2-bb19-51fc820bbd26" ma:termSetId="7ae2ebee-107a-4276-8494-f2c696c29616"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2bf5da-38b9-4488-a525-8567ad9ffa60" elementFormDefault="qualified">
    <xsd:import namespace="http://schemas.microsoft.com/office/2006/documentManagement/types"/>
    <xsd:import namespace="http://schemas.microsoft.com/office/infopath/2007/PartnerControls"/>
    <xsd:element name="TaxCatchAll" ma:index="7" nillable="true" ma:displayName="Taxonomy Catch All Column" ma:description="" ma:hidden="true" ma:list="{3275e8c1-acf4-4b16-9d23-46eb96c73ed3}" ma:internalName="TaxCatchAll" ma:showField="CatchAllData" ma:web="3c874734-995e-44c4-a34b-7b5cbade240c">
      <xsd:complexType>
        <xsd:complexContent>
          <xsd:extension base="dms:MultiChoiceLookup">
            <xsd:sequence>
              <xsd:element name="Value" type="dms:Lookup" maxOccurs="unbounded" minOccurs="0" nillable="true"/>
            </xsd:sequence>
          </xsd:extension>
        </xsd:complexContent>
      </xsd:complexType>
    </xsd:element>
    <xsd:element name="TaxCatchAllLabel" ma:index="8" nillable="true" ma:displayName="Taxonomy Catch All Column1" ma:description="" ma:hidden="true" ma:list="{3275e8c1-acf4-4b16-9d23-46eb96c73ed3}" ma:internalName="TaxCatchAllLabel" ma:readOnly="true" ma:showField="CatchAllDataLabel" ma:web="3c874734-995e-44c4-a34b-7b5cbade240c">
      <xsd:complexType>
        <xsd:complexContent>
          <xsd:extension base="dms:MultiChoiceLookup">
            <xsd:sequence>
              <xsd:element name="Value" type="dms:Lookup" maxOccurs="unbounded" minOccurs="0" nillable="true"/>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kcda1755ffd5425aafc66d6689a5558d" ma:index="31" nillable="true" ma:taxonomy="true" ma:internalName="kcda1755ffd5425aafc66d6689a5558d" ma:taxonomyFieldName="WCCSubject" ma:displayName="WCC Subject" ma:readOnly="false" ma:default="" ma:fieldId="{4cda1755-ffd5-425a-afc6-6d6689a5558d}" ma:sspId="368e5df3-cb6d-43a2-bb19-51fc820bbd26" ma:termSetId="6e1a3901-a705-413c-aa2a-8c500dc0242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Policy xmlns:p="office.server.policy" xmlns="office.server.policy" id="" local="true">
  <Name>Corporate</Name>
  <Description/>
  <Statement/>
  <PolicyItems>
    <PolicyItem featureId="Microsoft.Office.RecordsManagement.PolicyFeatures.Expiration" staticId="0x01010035C89CCD2483A2479FECC59E2E56452D00E53E4C0FE5E82A48A500E89033CFD0E8|-626270482" UniqueId="70317b1b-265f-47e6-8f21-0c9c15e5425b">
      <Name>Retention</Name>
      <Description>Automatic scheduling of content for processing, and performing a retention action on content that has reached its due date.</Description>
      <CustomData>
        <Schedules nextStageId="3">
          <Schedule type="Default">
            <stages>
              <data stageId="1" recur="true" offset="1" unit="days">
                <formula id="Microsoft.Office.RecordsManagement.PolicyFeatures.Expiration.Formula.BuiltIn">
                  <number>0</number>
                  <property>WCC_x0020_Disposal_x0020_Date</property>
                  <propertyId>9ea57d62-0549-4e65-a581-55f823dbf45c</propertyId>
                  <period>days</period>
                </formula>
                <action type="workflow" id="bd41967c-a3ec-4485-9bf4-0cd0ab571aed"/>
              </data>
              <data stageId="2">
                <formula id="Microsoft.Office.RecordsManagement.PolicyFeatures.Expiration.Formula.BuiltIn">
                  <number>30</number>
                  <property>WCC_x0020_Disposal_x0020_Date</property>
                  <propertyId>9ea57d62-0549-4e65-a581-55f823dbf45c</propertyId>
                  <period>days</period>
                </formula>
                <action type="action" id="Microsoft.Office.RecordsManagement.PolicyFeatures.Expiration.Action.MoveToRecycleBin"/>
              </data>
            </stages>
          </Schedule>
        </Schedules>
      </CustomData>
    </PolicyItem>
    <PolicyItem featureId="Microsoft.Office.RecordsManagement.PolicyFeatures.PolicyAudit" staticId="0x01010035C89CCD2483A2479FECC59E2E56452D00E53E4C0FE5E82A48A500E89033CFD0E8|8138272" UniqueId="9533daa9-1d96-4089-916a-188b85215c4a">
      <Name>Auditing</Name>
      <Description>Audits user actions on documents and list items to the Audit Log.</Description>
      <CustomData>
        <Audit>
          <Update/>
          <CheckInOut/>
          <MoveCopy/>
          <DeleteRestore/>
        </Audit>
      </CustomData>
    </PolicyItem>
  </PolicyItems>
</Policy>
</file>

<file path=customXml/item7.xml><?xml version="1.0" encoding="utf-8"?>
<p:properties xmlns:p="http://schemas.microsoft.com/office/2006/metadata/properties" xmlns:xsi="http://www.w3.org/2001/XMLSchema-instance" xmlns:pc="http://schemas.microsoft.com/office/infopath/2007/PartnerControls">
  <documentManagement>
    <p638553eefd44050b6b6e45ef74c803c xmlns="db58f876-95e0-49c6-91d0-8e7480b07923">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05e63c81-95b9-45a0-a9c9-9bc316784073</TermId>
        </TermInfo>
      </Terms>
    </p638553eefd44050b6b6e45ef74c803c>
    <SetDocumentType xmlns="db58f876-95e0-49c6-91d0-8e7480b07923" xsi:nil="true"/>
    <TaxCatchAll xmlns="202bf5da-38b9-4488-a525-8567ad9ffa60">
      <Value>395</Value>
      <Value>3</Value>
      <Value>2</Value>
      <Value>1</Value>
      <Value>298</Value>
      <Value>89</Value>
      <Value>396</Value>
    </TaxCatchAll>
    <ReviewersEmail xmlns="db58f876-95e0-49c6-91d0-8e7480b07923">
      <UserInfo>
        <DisplayName>Cornelia Heaney</DisplayName>
        <AccountId>616</AccountId>
        <AccountType/>
      </UserInfo>
      <UserInfo>
        <DisplayName>Rachael Boswell</DisplayName>
        <AccountId>1640</AccountId>
        <AccountType/>
      </UserInfo>
    </ReviewersEmail>
    <p74728458d774d52933435494d1025d8 xmlns="db58f876-95e0-49c6-91d0-8e7480b07923">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f4583307-def8-4647-b7db-2a1d8f1f5719</TermId>
        </TermInfo>
      </Terms>
    </p74728458d774d52933435494d1025d8>
    <WCC_x0020_Disposal_x0020_Date xmlns="db58f876-95e0-49c6-91d0-8e7480b07923" xsi:nil="true"/>
    <d95c383c9a774e2b9bd7fdb68c5e0fc7 xmlns="db58f876-95e0-49c6-91d0-8e7480b07923">
      <Terms xmlns="http://schemas.microsoft.com/office/infopath/2007/PartnerControls">
        <TermInfo xmlns="http://schemas.microsoft.com/office/infopath/2007/PartnerControls">
          <TermName xmlns="http://schemas.microsoft.com/office/infopath/2007/PartnerControls">Warwickshire</TermName>
          <TermId xmlns="http://schemas.microsoft.com/office/infopath/2007/PartnerControls">ae50136a-0dd2-4024-b418-b2091d7c47d2</TermId>
        </TermInfo>
      </Terms>
    </d95c383c9a774e2b9bd7fdb68c5e0fc7>
    <DocSetName xmlns="db58f876-95e0-49c6-91d0-8e7480b07923">Annual Report and Business Plan</DocSetName>
    <Approver_x0028_s_x0029_ xmlns="db58f876-95e0-49c6-91d0-8e7480b07923">
      <UserInfo>
        <DisplayName/>
        <AccountId xsi:nil="true"/>
        <AccountType/>
      </UserInfo>
    </Approver_x0028_s_x0029_>
    <ReviewDate xmlns="db58f876-95e0-49c6-91d0-8e7480b07923">2020-02-14T00:00:00+00:00</ReviewDate>
    <eb17d457039448a19415618ca7d78093 xmlns="db58f876-95e0-49c6-91d0-8e7480b07923">
      <Terms xmlns="http://schemas.microsoft.com/office/infopath/2007/PartnerControls">
        <TermInfo xmlns="http://schemas.microsoft.com/office/infopath/2007/PartnerControls">
          <TermName xmlns="http://schemas.microsoft.com/office/infopath/2007/PartnerControls">Safeguarding</TermName>
          <TermId xmlns="http://schemas.microsoft.com/office/infopath/2007/PartnerControls">76307ad3-6537-48b9-8698-cb128ad9422f</TermId>
        </TermInfo>
      </Terms>
    </eb17d457039448a19415618ca7d78093>
    <kcda1755ffd5425aafc66d6689a5558d xmlns="202bf5da-38b9-4488-a525-8567ad9ffa60">
      <Terms xmlns="http://schemas.microsoft.com/office/infopath/2007/PartnerControls">
        <TermInfo xmlns="http://schemas.microsoft.com/office/infopath/2007/PartnerControls">
          <TermName xmlns="http://schemas.microsoft.com/office/infopath/2007/PartnerControls">Safeguarding</TermName>
          <TermId xmlns="http://schemas.microsoft.com/office/infopath/2007/PartnerControls">862affa2-4fab-4676-961e-dc3aec1c7786</TermId>
        </TermInfo>
      </Terms>
    </kcda1755ffd5425aafc66d6689a5558d>
    <o59add4030c047c89bd5998caae9662d xmlns="db58f876-95e0-49c6-91d0-8e7480b07923">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1bf392af-40a7-42d0-b4a7-ff6a81b26d90</TermId>
        </TermInfo>
      </Terms>
    </o59add4030c047c89bd5998caae9662d>
    <kf4ca89d09f0480889ccabff7fc6ee9b xmlns="db58f876-95e0-49c6-91d0-8e7480b07923">
      <Terms xmlns="http://schemas.microsoft.com/office/infopath/2007/PartnerControls">
        <TermInfo xmlns="http://schemas.microsoft.com/office/infopath/2007/PartnerControls">
          <TermName xmlns="http://schemas.microsoft.com/office/infopath/2007/PartnerControls">Warks Safeguarding Children Board</TermName>
          <TermId xmlns="http://schemas.microsoft.com/office/infopath/2007/PartnerControls">3e78971b-468d-460c-a227-8eebfb3b32af</TermId>
        </TermInfo>
      </Terms>
    </kf4ca89d09f0480889ccabff7fc6ee9b>
    <DocumentStatus xmlns="db58f876-95e0-49c6-91d0-8e7480b07923">Active</DocumentStatus>
    <RetentionStarts xmlns="db58f876-95e0-49c6-91d0-8e7480b07923" xsi:nil="true"/>
    <_dlc_DocId xmlns="202bf5da-38b9-4488-a525-8567ad9ffa60">WCCC-850-673</_dlc_DocId>
    <_dlc_DocIdUrl xmlns="202bf5da-38b9-4488-a525-8567ad9ffa60">
      <Url>http://edrm/WSCB/_layouts/DocIdRedir.aspx?ID=WCCC-850-673</Url>
      <Description>WCCC-850-673</Description>
    </_dlc_DocIdUrl>
  </documentManagement>
</p:properties>
</file>

<file path=customXml/itemProps1.xml><?xml version="1.0" encoding="utf-8"?>
<ds:datastoreItem xmlns:ds="http://schemas.openxmlformats.org/officeDocument/2006/customXml" ds:itemID="{59D41AE5-6070-4FDE-B209-148C18A16EA5}"/>
</file>

<file path=customXml/itemProps2.xml><?xml version="1.0" encoding="utf-8"?>
<ds:datastoreItem xmlns:ds="http://schemas.openxmlformats.org/officeDocument/2006/customXml" ds:itemID="{DE983397-D86B-40E9-81BE-BF20BFC613CB}"/>
</file>

<file path=customXml/itemProps3.xml><?xml version="1.0" encoding="utf-8"?>
<ds:datastoreItem xmlns:ds="http://schemas.openxmlformats.org/officeDocument/2006/customXml" ds:itemID="{C9540FA6-BD4C-4F5C-9C7A-4668ED6456B6}"/>
</file>

<file path=customXml/itemProps4.xml><?xml version="1.0" encoding="utf-8"?>
<ds:datastoreItem xmlns:ds="http://schemas.openxmlformats.org/officeDocument/2006/customXml" ds:itemID="{D2795B4B-2595-4194-9E1C-2325CE581743}"/>
</file>

<file path=customXml/itemProps5.xml><?xml version="1.0" encoding="utf-8"?>
<ds:datastoreItem xmlns:ds="http://schemas.openxmlformats.org/officeDocument/2006/customXml" ds:itemID="{149291D3-014A-4BFD-B0A7-57798AAE4F75}"/>
</file>

<file path=customXml/itemProps6.xml><?xml version="1.0" encoding="utf-8"?>
<ds:datastoreItem xmlns:ds="http://schemas.openxmlformats.org/officeDocument/2006/customXml" ds:itemID="{920BDB03-505A-41F8-9B0C-A7C36FF25EC5}"/>
</file>

<file path=customXml/itemProps7.xml><?xml version="1.0" encoding="utf-8"?>
<ds:datastoreItem xmlns:ds="http://schemas.openxmlformats.org/officeDocument/2006/customXml" ds:itemID="{6B4B3156-520D-43CB-AC31-08B68605AA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CAF</vt:lpstr>
      <vt:lpstr>FGC</vt:lpstr>
      <vt:lpstr>Triple P</vt:lpstr>
      <vt:lpstr>Reported Missing to Police</vt:lpstr>
      <vt:lpstr>Referrals &amp; Assessments</vt:lpstr>
      <vt:lpstr>Children in Need</vt:lpstr>
      <vt:lpstr>Child Protection Activity</vt:lpstr>
      <vt:lpstr>MARAC</vt:lpstr>
      <vt:lpstr>SARC</vt:lpstr>
    </vt:vector>
  </TitlesOfParts>
  <Company>Warwickshire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2016-17_WSCB_Dataset_final</dc:title>
  <dc:creator>Jamie Wait</dc:creator>
  <cp:lastModifiedBy>Cornelia Heaney</cp:lastModifiedBy>
  <cp:lastPrinted>2017-10-05T09:04:20Z</cp:lastPrinted>
  <dcterms:created xsi:type="dcterms:W3CDTF">2014-09-18T15:59:28Z</dcterms:created>
  <dcterms:modified xsi:type="dcterms:W3CDTF">2017-10-21T13:22:19Z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0x01010035C89CCD2483A2479FECC59E2E56452D00CCB0967C72702146A61F2790EA6924DD</vt:lpwstr>
  </property>
  <property fmtid="{D5CDD505-2E9C-101B-9397-08002B2CF9AE}" pid="3" name="WCCCoverage">
    <vt:lpwstr>2;#Warwickshire|ae50136a-0dd2-4024-b418-b2091d7c47d2</vt:lpwstr>
  </property>
  <property fmtid="{D5CDD505-2E9C-101B-9397-08002B2CF9AE}" pid="4" name="TeamOwner">
    <vt:lpwstr>395;#Warks Safeguarding Children Board|3e78971b-468d-460c-a227-8eebfb3b32af</vt:lpwstr>
  </property>
  <property fmtid="{D5CDD505-2E9C-101B-9397-08002B2CF9AE}" pid="5" name="WCCSubject">
    <vt:lpwstr>396;#Safeguarding|862affa2-4fab-4676-961e-dc3aec1c7786</vt:lpwstr>
  </property>
  <property fmtid="{D5CDD505-2E9C-101B-9397-08002B2CF9AE}" pid="6" name="WCCKeywords">
    <vt:lpwstr>298;#Safeguarding|76307ad3-6537-48b9-8698-cb128ad9422f</vt:lpwstr>
  </property>
  <property fmtid="{D5CDD505-2E9C-101B-9397-08002B2CF9AE}" pid="7" name="_dlc_policyId">
    <vt:lpwstr>0x01010035C89CCD2483A2479FECC59E2E56452D00E53E4C0FE5E82A48A500E89033CFD0E8|-626270482</vt:lpwstr>
  </property>
  <property fmtid="{D5CDD505-2E9C-101B-9397-08002B2CF9AE}" pid="8" name="ItemRetentionFormula">
    <vt:lpwstr>&lt;formula id="Microsoft.Office.RecordsManagement.PolicyFeatures.Expiration.Formula.BuiltIn"&gt;&lt;number&gt;0&lt;/number&gt;&lt;property&gt;WCC_x005f_x0020_Disposal_x005f_x0020_Date&lt;/property&gt;&lt;propertyId&gt;9ea57d62-0549-4e65-a581-55f823dbf45c&lt;/propertyId&gt;&lt;period&gt;days&lt;/period&gt;&lt;/formula&gt;</vt:lpwstr>
  </property>
  <property fmtid="{D5CDD505-2E9C-101B-9397-08002B2CF9AE}" pid="9" name="_dlc_DocIdItemGuid">
    <vt:lpwstr>0877b5ae-3b1e-4a70-95e3-e5878bbfc629</vt:lpwstr>
  </property>
  <property fmtid="{D5CDD505-2E9C-101B-9397-08002B2CF9AE}" pid="10" name="ProtectiveMarking">
    <vt:lpwstr>1;#Public|05e63c81-95b9-45a0-a9c9-9bc316784073</vt:lpwstr>
  </property>
  <property fmtid="{D5CDD505-2E9C-101B-9397-08002B2CF9AE}" pid="11" name="WCCLanguage">
    <vt:lpwstr>3;#English|f4583307-def8-4647-b7db-2a1d8f1f5719</vt:lpwstr>
  </property>
  <property fmtid="{D5CDD505-2E9C-101B-9397-08002B2CF9AE}" pid="12" name="DocumentType">
    <vt:lpwstr>89;#Report|1bf392af-40a7-42d0-b4a7-ff6a81b26d90</vt:lpwstr>
  </property>
</Properties>
</file>